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ajtcerdanyola-my.sharepoint.com/personal/garridoaa_cerdanyola_cat/Documents/Documents/TONI/TONI/PLANIFICACIÓ ESTRATÈGICA/TRANSPARÈNCIA/ODIT/04 DADES MUNICIPALS/INTERNES/"/>
    </mc:Choice>
  </mc:AlternateContent>
  <xr:revisionPtr revIDLastSave="35" documentId="8_{39798C2C-667F-4B32-B806-F801D9603972}" xr6:coauthVersionLast="47" xr6:coauthVersionMax="47" xr10:uidLastSave="{2E3E4AB3-1C87-4E6A-BDCE-22E6E18D0C60}"/>
  <workbookProtection workbookAlgorithmName="SHA-512" workbookHashValue="4vt3+VGKVoqQ6zz9YxXfuxqG2zGN1cG3FcmCSKL7ogDWgBkkm9uhihB2b70xqLEAnqIg+3fioYBUMyRw143lhg==" workbookSaltValue="udgeWSduZH1Y+VuiRNdvjQ==" workbookSpinCount="100000" lockStructure="1"/>
  <bookViews>
    <workbookView xWindow="-110" yWindow="-110" windowWidth="18020" windowHeight="11020" xr2:uid="{8C1839D6-92F9-4779-B244-E1DE1575592F}"/>
  </bookViews>
  <sheets>
    <sheet name="Formulari CONCURS MÈRITS" sheetId="8" r:id="rId1"/>
    <sheet name="Formulari CONCURS (RRHH)" sheetId="16" state="hidden" r:id="rId2"/>
    <sheet name="desplegables" sheetId="5" state="hidden" r:id="rId3"/>
  </sheets>
  <definedNames>
    <definedName name="_xlnm.Print_Area" localSheetId="1">'Formulari CONCURS (RRHH)'!$A$1:$M$95</definedName>
    <definedName name="_xlnm.Print_Area" localSheetId="0">'Formulari CONCURS MÈRITS'!$A$1:$M$95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Q90" i="16"/>
  <c r="Q91" i="16"/>
  <c r="Q89" i="16"/>
  <c r="I22" i="8"/>
  <c r="R9" i="16" l="1"/>
  <c r="P92" i="16"/>
  <c r="P85" i="16"/>
  <c r="R8" i="16" s="1"/>
  <c r="R11" i="16" s="1"/>
  <c r="P34" i="16"/>
  <c r="R6" i="16" s="1"/>
  <c r="P52" i="16"/>
  <c r="R7" i="16" s="1"/>
  <c r="D89" i="16" a="1"/>
  <c r="D89" i="16" s="1"/>
  <c r="H3" i="16"/>
  <c r="D3" i="16" a="1"/>
  <c r="D3" i="16" s="1"/>
  <c r="D6" i="16" a="1"/>
  <c r="D6" i="16" s="1"/>
  <c r="K12" i="16"/>
  <c r="I25" i="8"/>
  <c r="K12" i="8"/>
  <c r="I27" i="8"/>
  <c r="L91" i="8"/>
  <c r="R10" i="16" l="1"/>
  <c r="R12" i="16" s="1"/>
  <c r="L91" i="16"/>
  <c r="H84" i="8"/>
  <c r="H83" i="8"/>
  <c r="H82" i="8"/>
  <c r="H81" i="8"/>
  <c r="H80" i="8"/>
  <c r="H79" i="8"/>
  <c r="H78" i="8"/>
  <c r="H77" i="8"/>
  <c r="H76" i="8"/>
  <c r="H75" i="8"/>
  <c r="H74" i="8"/>
  <c r="H73" i="8"/>
  <c r="H72" i="8"/>
  <c r="H71" i="8"/>
  <c r="H70" i="8"/>
  <c r="H69" i="8"/>
  <c r="H68" i="8"/>
  <c r="H67" i="8"/>
  <c r="H65" i="8"/>
  <c r="J51" i="8"/>
  <c r="L50" i="8"/>
  <c r="J50" i="8"/>
  <c r="J49" i="8"/>
  <c r="J48" i="8"/>
  <c r="J47" i="8"/>
  <c r="J46" i="8"/>
  <c r="J45" i="8"/>
  <c r="J44" i="8"/>
  <c r="J43" i="8"/>
  <c r="J42" i="8"/>
  <c r="J41" i="8"/>
  <c r="J40" i="8"/>
  <c r="J39" i="8"/>
  <c r="I33" i="8"/>
  <c r="L32" i="8"/>
  <c r="I32" i="8"/>
  <c r="I31" i="8"/>
  <c r="I30" i="8"/>
  <c r="I29" i="8"/>
  <c r="I28" i="8"/>
  <c r="I26" i="8"/>
  <c r="I24" i="8"/>
  <c r="I23" i="8"/>
  <c r="I21" i="8"/>
  <c r="D39" i="16" l="1" a="1"/>
  <c r="L50" i="16" s="1"/>
  <c r="D64" i="16" a="1"/>
  <c r="N64" i="16" s="1" a="1"/>
  <c r="D21" i="16" a="1"/>
  <c r="Q92" i="16"/>
  <c r="S9" i="16" s="1"/>
  <c r="L51" i="8"/>
  <c r="L7" i="8" s="1"/>
  <c r="L9" i="8"/>
  <c r="L33" i="8"/>
  <c r="L6" i="8" s="1"/>
  <c r="L80" i="8"/>
  <c r="H66" i="8"/>
  <c r="L81" i="8" s="1"/>
  <c r="N39" i="16" l="1" a="1"/>
  <c r="Q43" i="16" s="1"/>
  <c r="D39" i="16"/>
  <c r="L51" i="16"/>
  <c r="D64" i="16"/>
  <c r="L80" i="16"/>
  <c r="L81" i="16"/>
  <c r="L84" i="16" s="1"/>
  <c r="L84" i="8"/>
  <c r="L8" i="8" s="1"/>
  <c r="L11" i="8" s="1"/>
  <c r="N64" i="16"/>
  <c r="Q64" i="16" s="1"/>
  <c r="Q79" i="16"/>
  <c r="Q75" i="16"/>
  <c r="Q76" i="16"/>
  <c r="Q74" i="16"/>
  <c r="Q80" i="16"/>
  <c r="Q71" i="16"/>
  <c r="Q69" i="16"/>
  <c r="Q83" i="16"/>
  <c r="Q81" i="16"/>
  <c r="Q70" i="16"/>
  <c r="Q84" i="16"/>
  <c r="Q65" i="16"/>
  <c r="Q67" i="16"/>
  <c r="Q68" i="16"/>
  <c r="Q77" i="16"/>
  <c r="Q78" i="16"/>
  <c r="Q72" i="16"/>
  <c r="Q73" i="16"/>
  <c r="Q82" i="16"/>
  <c r="Q66" i="16"/>
  <c r="D21" i="16"/>
  <c r="N21" i="16" a="1"/>
  <c r="L32" i="16"/>
  <c r="L33" i="16"/>
  <c r="L54" i="16" s="1"/>
  <c r="N92" i="16"/>
  <c r="L10" i="8"/>
  <c r="L54" i="8"/>
  <c r="Q47" i="16" l="1"/>
  <c r="Q45" i="16"/>
  <c r="Q50" i="16"/>
  <c r="Q49" i="16"/>
  <c r="Q41" i="16"/>
  <c r="Q44" i="16"/>
  <c r="Q40" i="16"/>
  <c r="Q42" i="16"/>
  <c r="N39" i="16"/>
  <c r="Q39" i="16" s="1"/>
  <c r="Q46" i="16"/>
  <c r="Q51" i="16"/>
  <c r="Q48" i="16"/>
  <c r="N21" i="16"/>
  <c r="Q33" i="16"/>
  <c r="Q22" i="16"/>
  <c r="Q30" i="16"/>
  <c r="Q25" i="16"/>
  <c r="Q32" i="16"/>
  <c r="Q24" i="16"/>
  <c r="Q28" i="16"/>
  <c r="Q31" i="16"/>
  <c r="Q27" i="16"/>
  <c r="Q23" i="16"/>
  <c r="Q29" i="16"/>
  <c r="Q26" i="16"/>
  <c r="N85" i="16"/>
  <c r="Q85" i="16"/>
  <c r="Q52" i="16" l="1"/>
  <c r="S7" i="16" s="1"/>
  <c r="N52" i="16"/>
  <c r="Q21" i="16"/>
  <c r="Q34" i="16" s="1"/>
  <c r="S6" i="16" s="1"/>
  <c r="N34" i="16"/>
  <c r="S11" i="16"/>
  <c r="S8" i="16"/>
  <c r="L12" i="8"/>
  <c r="L6" i="16" s="1" a="1"/>
  <c r="L6" i="16" s="1"/>
  <c r="S10" i="16" l="1"/>
  <c r="S12" i="16" s="1"/>
  <c r="O6" i="16" a="1"/>
  <c r="O6" i="16" s="1"/>
  <c r="P6" i="16" l="1" a="1"/>
  <c r="P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tc={F7AF1D45-983D-4C97-A96A-DE7FFA78EAC6}</author>
  </authors>
  <commentList>
    <comment ref="C2" authorId="0" shapeId="0" xr:uid="{F7AF1D45-983D-4C97-A96A-DE7FFA78EAC6}">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¿Que posaries per poder fer la formula adequada a les hores de jornada parcial??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<sst xmlns="http://schemas.openxmlformats.org/spreadsheetml/2006/main" count="166" uniqueCount="62">
  <si>
    <t>NOM</t>
  </si>
  <si>
    <t>COGNOM 1</t>
  </si>
  <si>
    <t>COGNOM 2</t>
  </si>
  <si>
    <t>DNI</t>
  </si>
  <si>
    <t>NOM PLAÇA OFERTADA</t>
  </si>
  <si>
    <t>NÚM. ANNEX</t>
  </si>
  <si>
    <t>PUNTUACIÓ FASE CONCURS</t>
  </si>
  <si>
    <t>PUNTUACIÓ MÀXIMA</t>
  </si>
  <si>
    <t>PUNTUACIÓ OBTINGUDA</t>
  </si>
  <si>
    <t>A.1. EXPERIÈNCIA PROFESSIONAL AJ. CERDANYOLA</t>
  </si>
  <si>
    <t>A.2. EXPERIÈNCIA PROFESSIONAL ALTRES ADM.</t>
  </si>
  <si>
    <t>B. FORMACIÓ COMPLEMENTÀRIA</t>
  </si>
  <si>
    <t>C. SUPERACIÓ PROCESSOS</t>
  </si>
  <si>
    <t>SUBTOTAL A.1 + A.2</t>
  </si>
  <si>
    <t>SUBTOTAL B + C</t>
  </si>
  <si>
    <t>TOTAL PUNTUACIÓ</t>
  </si>
  <si>
    <t xml:space="preserve">FASE DE CONCURS - RELACIÓ DE MÈRITS  </t>
  </si>
  <si>
    <t>A) EXPERIÈNCIA PROFESSIONAL</t>
  </si>
  <si>
    <t>A.1) Experiència professional a l'Administració Pública convocant en un lloc de treball equivalent al que és objecte de convocatòria</t>
  </si>
  <si>
    <t>Denominació del lloc de treball</t>
  </si>
  <si>
    <t>Tipus de jornada laboral (desplegable)</t>
  </si>
  <si>
    <t>Percentatge de la jornada (desplegable)</t>
  </si>
  <si>
    <t>Durada 
en mesos</t>
  </si>
  <si>
    <t>Categoria professional</t>
  </si>
  <si>
    <t>Puntuació provisional</t>
  </si>
  <si>
    <t>Puntuació per mes a jornada completa</t>
  </si>
  <si>
    <t>Puntuació per mes a jornada parcial</t>
  </si>
  <si>
    <t>% sobre la jornada màxima</t>
  </si>
  <si>
    <t>TOTAL MESOS</t>
  </si>
  <si>
    <t>PUNTUACIÓ</t>
  </si>
  <si>
    <t>A.2) Experiència professional a l'Administració Pública diferent a la convocant a  en un lloc de treball equivalent al que és objecte de convocatòria</t>
  </si>
  <si>
    <t>directament relacionats amb les del lloc de treball</t>
  </si>
  <si>
    <t>Denominació Lloc de treball</t>
  </si>
  <si>
    <t xml:space="preserve"> Nom de l’Administració Pública </t>
  </si>
  <si>
    <t>SUBTOTAL EXPERIÈNCIA PROFESSIONAL</t>
  </si>
  <si>
    <r>
      <t>Nota: La prestació de serveis s'acreditarà mitjançant certificats de serveisamb indicació expressa de la denominació de la plaça o lloc de treball ocupat, escala i subescala o categoria professional desenvolupada, funcion</t>
    </r>
    <r>
      <rPr>
        <b/>
        <u/>
        <sz val="9"/>
        <color theme="1"/>
        <rFont val="Arial"/>
        <family val="2"/>
      </rPr>
      <t>s, període de temps i règim de dedicació.</t>
    </r>
  </si>
  <si>
    <t>Nota: La jornada parcial, és un contracte d'hores determinades inferior a la jornada ordinaria. No es computa com a jornada parcial tot allò relacionat amb reduccions derivades de permisos o cura de menors i familiars.</t>
  </si>
  <si>
    <t>B) FORMACIÓ COMPLEMENTÀRIA</t>
  </si>
  <si>
    <t>Formació directament relacionada amb el lloc de treball i les tasques a desenvolupar. La puntuació és provisional fins verificació de les dades consignades amb els certificats acreditatius de formació.</t>
  </si>
  <si>
    <t>Denominació de l'acció formativa</t>
  </si>
  <si>
    <t>Organisme que la imparteix</t>
  </si>
  <si>
    <t>Any de la formació</t>
  </si>
  <si>
    <t>Durada 
en hores</t>
  </si>
  <si>
    <t>Puntuació per hora de formació</t>
  </si>
  <si>
    <t>TOTAL HORES</t>
  </si>
  <si>
    <t>SUBTOTAL FORMACIÓ</t>
  </si>
  <si>
    <t>C) SUPERACIÓ DE PROCESSOS SELECTIUS SENSE PLAÇA</t>
  </si>
  <si>
    <t>Superació de procès selectiu sense obtenció de plaça - Denominació del procès selectiu</t>
  </si>
  <si>
    <t>ADMINISTRACIÓ CONVOCANT</t>
  </si>
  <si>
    <t>ANY DEL PROCÈS</t>
  </si>
  <si>
    <t>Puntuació per superació  processos sense plaça</t>
  </si>
  <si>
    <t>Màxim 5 punts</t>
  </si>
  <si>
    <t>SUBTOTAL SUPERACIÓ PROCESSOS SELECTIUS</t>
  </si>
  <si>
    <t>NÚM. PLAÇA</t>
  </si>
  <si>
    <t>VALORACIÓ INICIAL</t>
  </si>
  <si>
    <t>AL·LEGACIONS</t>
  </si>
  <si>
    <t>VARIACIÓ</t>
  </si>
  <si>
    <t>VALORACIÓ FINAL</t>
  </si>
  <si>
    <t>Tipus de jornada laboral</t>
  </si>
  <si>
    <t>Percentatge de la jornada</t>
  </si>
  <si>
    <t>COMPLETA</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</si>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</sst>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1"/>
      <color theme="1"/>
      <name val="Calibri"/>
      <family val="2"/>
      <scheme val="minor"/>
    </font>
    <font>
      <b/>
      <sz val="10"/>
      <color theme="1"/>
      <name val="Arial"/>
      <family val="2"/>
    </font>
    <font>
      <sz val="10"/>
      <color theme="1"/>
      <name val="Arial"/>
      <family val="2"/>
    </font>
    <font>
      <b/>
      <sz val="10"/>
      <color theme="3"/>
      <name val="Arial"/>
      <family val="2"/>
    </font>
    <font>
      <b/>
      <sz val="9"/>
      <color theme="1"/>
      <name val="Arial"/>
      <family val="2"/>
    </font>
    <font>
      <sz val="8"/>
      <color theme="1"/>
      <name val="Arial"/>
      <family val="2"/>
    </font>
    <font>
      <b/>
      <sz val="10"/>
      <color theme="0" tint="-0.34998626667073579"/>
      <name val="Arial"/>
      <family val="2"/>
    </font>
    <font>
      <sz val="11"/>
      <color rgb="FF006100"/>
      <name val="Calibri"/>
      <family val="2"/>
      <scheme val="minor"/>
    </font>
    <font>
      <b/>
      <sz val="11"/>
      <color rgb="FF006100"/>
      <name val="Calibri"/>
      <family val="2"/>
      <scheme val="minor"/>
    </font>
    <font>
      <b/>
      <u/>
      <sz val="9"/>
      <color theme="1"/>
      <name val="Arial"/>
      <family val="2"/>
    </font>
    <font>
      <sz val="11"/>
      <color theme="1"/>
      <name val="Calibri"/>
      <family val="2"/>
      <scheme val="minor"/>
    </font>
    <font>
      <sz val="11"/>
      <color theme="0"/>
      <name val="Calibri"/>
      <family val="2"/>
      <scheme val="minor"/>
    </font>
    <font>
      <sz val="10"/>
      <color theme="1"/>
      <name val="Arial"/>
    </font>
    <font>
      <b/>
      <sz val="10"/>
      <color theme="1"/>
      <name val="Arial"/>
    </font>
    <font>
      <b/>
      <sz val="9"/>
      <color theme="1"/>
      <name val="Arial"/>
    </font>
    <font>
      <b/>
      <sz val="10"/>
      <color theme="0" tint="-0.34998626667073579"/>
      <name val="Arial"/>
    </font>
    <font>
      <b/>
      <sz val="10"/>
      <color theme="3"/>
      <name val="Arial"/>
    </font>
    <font>
      <sz val="8"/>
      <color theme="1"/>
      <name val="Arial"/>
    </font>
    <font>
      <b/>
      <sz val="10"/>
      <color theme="0"/>
      <name val="Arial"/>
      <family val="2"/>
    </font>
    <font>
      <sz val="10"/>
      <color theme="0"/>
      <name val="Arial"/>
      <family val="2"/>
    </font>
    <font>
      <sz val="10"/>
      <color theme="0"/>
      <name val="Arial"/>
    </font>
  </fonts>
  <fills count="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7" fillId="3" borderId="0" applyNumberFormat="0" applyBorder="0" applyAlignment="0" applyProtection="0"/>
    <xf numFmtId="9" fontId="10" fillId="0" borderId="0" applyFont="0" applyFill="0" applyBorder="0" applyAlignment="0" applyProtection="0"/>
  </cellStyleXfs>
  <cellXfs count="251">
    <xf numFmtId="0" fontId="0" fillId="0" borderId="0" xfId="0"/>
    <xf numFmtId="0" fontId="2" fillId="0" borderId="0" xfId="0" applyFont="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18"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7" fillId="3" borderId="4" xfId="1" applyBorder="1" applyAlignment="1">
      <alignment vertical="center" wrapText="1"/>
    </xf>
    <xf numFmtId="0" fontId="2" fillId="0" borderId="22" xfId="0" applyFont="1" applyBorder="1" applyProtection="1">
      <protection locked="0"/>
    </xf>
    <xf numFmtId="0" fontId="2" fillId="0" borderId="34"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2" fillId="0" borderId="37" xfId="0" applyFont="1" applyBorder="1" applyProtection="1">
      <protection locked="0"/>
    </xf>
    <xf numFmtId="0" fontId="4" fillId="0" borderId="0" xfId="0" applyFont="1" applyAlignment="1" applyProtection="1">
      <alignment vertical="center"/>
      <protection locked="0"/>
    </xf>
    <xf numFmtId="0" fontId="2" fillId="5" borderId="4"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7" fillId="3" borderId="30" xfId="1" applyBorder="1" applyAlignment="1" applyProtection="1">
      <alignment vertical="center" wrapText="1"/>
      <protection locked="0"/>
    </xf>
    <xf numFmtId="0" fontId="6"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12" fillId="0" borderId="0" xfId="0" applyFont="1" applyProtection="1">
      <protection locked="0"/>
    </xf>
    <xf numFmtId="0" fontId="13" fillId="0" borderId="0" xfId="0" applyFont="1" applyProtection="1">
      <protection locked="0"/>
    </xf>
    <xf numFmtId="0" fontId="12" fillId="4" borderId="24" xfId="0" applyFont="1" applyFill="1" applyBorder="1" applyAlignment="1">
      <alignment vertical="center"/>
    </xf>
    <xf numFmtId="0" fontId="12" fillId="0" borderId="0" xfId="0" applyFont="1" applyAlignment="1" applyProtection="1">
      <alignment wrapText="1"/>
      <protection locked="0"/>
    </xf>
    <xf numFmtId="0" fontId="2" fillId="0" borderId="24" xfId="0" applyFont="1" applyBorder="1" applyAlignment="1" applyProtection="1">
      <alignment vertical="center"/>
      <protection locked="0"/>
    </xf>
    <xf numFmtId="0" fontId="2" fillId="5" borderId="33" xfId="0" applyFont="1" applyFill="1" applyBorder="1" applyAlignment="1">
      <alignment horizontal="left"/>
    </xf>
    <xf numFmtId="0" fontId="2" fillId="5" borderId="25" xfId="0" applyFont="1" applyFill="1" applyBorder="1" applyAlignment="1">
      <alignment horizontal="left"/>
    </xf>
    <xf numFmtId="0" fontId="2" fillId="5" borderId="25" xfId="0" applyFont="1" applyFill="1" applyBorder="1" applyAlignment="1">
      <alignment horizontal="right"/>
    </xf>
    <xf numFmtId="0" fontId="2" fillId="5" borderId="27" xfId="0" applyFont="1" applyFill="1" applyBorder="1" applyAlignment="1">
      <alignment horizontal="right"/>
    </xf>
    <xf numFmtId="0" fontId="1" fillId="5" borderId="12" xfId="0" applyFont="1" applyFill="1" applyBorder="1" applyAlignment="1">
      <alignment horizontal="left"/>
    </xf>
    <xf numFmtId="0" fontId="1" fillId="5" borderId="16" xfId="0" applyFont="1" applyFill="1" applyBorder="1" applyAlignment="1">
      <alignment horizontal="left"/>
    </xf>
    <xf numFmtId="0" fontId="1" fillId="5" borderId="16" xfId="0" applyFont="1" applyFill="1" applyBorder="1" applyAlignment="1">
      <alignment horizontal="right"/>
    </xf>
    <xf numFmtId="0" fontId="1" fillId="5" borderId="13" xfId="0" applyFont="1" applyFill="1" applyBorder="1" applyAlignment="1">
      <alignment horizontal="right"/>
    </xf>
    <xf numFmtId="0" fontId="2" fillId="0" borderId="26" xfId="0" applyFont="1" applyBorder="1" applyAlignment="1">
      <alignment horizontal="right"/>
    </xf>
    <xf numFmtId="0" fontId="2" fillId="0" borderId="32" xfId="0" applyFont="1" applyBorder="1"/>
    <xf numFmtId="0" fontId="2" fillId="0" borderId="32" xfId="0" applyFont="1" applyBorder="1" applyAlignment="1">
      <alignment horizontal="right"/>
    </xf>
    <xf numFmtId="0" fontId="2" fillId="0" borderId="27" xfId="0" applyFont="1" applyBorder="1" applyAlignment="1">
      <alignment horizontal="right"/>
    </xf>
    <xf numFmtId="0" fontId="2" fillId="0" borderId="28" xfId="0" applyFont="1" applyBorder="1" applyAlignment="1">
      <alignment horizontal="right"/>
    </xf>
    <xf numFmtId="0" fontId="2" fillId="0" borderId="28" xfId="0" applyFont="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25" xfId="0" applyFont="1" applyBorder="1" applyAlignment="1">
      <alignment horizontal="right"/>
    </xf>
    <xf numFmtId="0" fontId="2" fillId="0" borderId="25" xfId="0" applyFont="1" applyBorder="1" applyAlignment="1">
      <alignment horizontal="left"/>
    </xf>
    <xf numFmtId="0" fontId="7" fillId="3" borderId="4" xfId="1" applyBorder="1" applyAlignment="1" applyProtection="1">
      <alignment horizontal="left" vertical="center"/>
    </xf>
    <xf numFmtId="0" fontId="7" fillId="3" borderId="12" xfId="1" applyBorder="1" applyAlignment="1" applyProtection="1">
      <alignment vertical="center"/>
    </xf>
    <xf numFmtId="0" fontId="7" fillId="3" borderId="4" xfId="1" applyBorder="1" applyAlignment="1" applyProtection="1">
      <alignment vertical="center"/>
    </xf>
    <xf numFmtId="0" fontId="7" fillId="3" borderId="30" xfId="1" applyBorder="1" applyAlignment="1" applyProtection="1">
      <alignment horizontal="left" vertical="center"/>
    </xf>
    <xf numFmtId="0" fontId="2" fillId="0" borderId="30"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7" fillId="3" borderId="28" xfId="1" applyBorder="1" applyAlignment="1" applyProtection="1">
      <alignment horizontal="left" vertical="center"/>
    </xf>
    <xf numFmtId="0" fontId="7" fillId="3" borderId="26" xfId="1" applyBorder="1" applyAlignment="1" applyProtection="1">
      <alignment horizontal="right" vertical="center"/>
    </xf>
    <xf numFmtId="0" fontId="7" fillId="3" borderId="0" xfId="1" applyProtection="1"/>
    <xf numFmtId="0" fontId="2" fillId="0" borderId="0" xfId="0" applyFont="1"/>
    <xf numFmtId="0" fontId="8" fillId="3" borderId="0" xfId="1" applyFont="1" applyProtection="1"/>
    <xf numFmtId="0" fontId="7" fillId="3" borderId="29" xfId="1" applyBorder="1" applyAlignment="1" applyProtection="1">
      <alignment vertical="center" wrapText="1"/>
    </xf>
    <xf numFmtId="0" fontId="7" fillId="3" borderId="30" xfId="1" applyBorder="1" applyAlignment="1" applyProtection="1">
      <alignment vertical="center" wrapText="1"/>
    </xf>
    <xf numFmtId="0" fontId="7" fillId="3" borderId="12" xfId="1" applyBorder="1" applyAlignment="1" applyProtection="1">
      <alignment horizontal="left" vertical="center"/>
    </xf>
    <xf numFmtId="0" fontId="7" fillId="3" borderId="4" xfId="1" applyBorder="1" applyAlignment="1" applyProtection="1">
      <alignment vertical="center" wrapText="1"/>
    </xf>
    <xf numFmtId="0" fontId="7" fillId="0" borderId="4" xfId="1" applyFill="1" applyBorder="1" applyAlignment="1" applyProtection="1">
      <alignment vertical="center" wrapText="1"/>
    </xf>
    <xf numFmtId="0" fontId="7" fillId="0" borderId="4" xfId="1" applyFill="1" applyBorder="1" applyAlignment="1" applyProtection="1">
      <alignment horizontal="left" vertical="center" wrapText="1"/>
    </xf>
    <xf numFmtId="0" fontId="3" fillId="0" borderId="0" xfId="0" applyFont="1"/>
    <xf numFmtId="0" fontId="5" fillId="0" borderId="0" xfId="0" applyFont="1"/>
    <xf numFmtId="0" fontId="1" fillId="0" borderId="0" xfId="0" applyFont="1"/>
    <xf numFmtId="0" fontId="7" fillId="0" borderId="4" xfId="1" applyFill="1" applyBorder="1" applyAlignment="1" applyProtection="1">
      <alignment horizontal="left" vertical="top" wrapText="1"/>
    </xf>
    <xf numFmtId="0" fontId="6" fillId="0" borderId="0" xfId="0" applyFont="1" applyAlignment="1">
      <alignment horizontal="right" vertical="center"/>
    </xf>
    <xf numFmtId="0" fontId="7" fillId="3" borderId="12" xfId="1" applyBorder="1" applyAlignment="1" applyProtection="1">
      <alignment vertical="center" wrapText="1"/>
    </xf>
    <xf numFmtId="0" fontId="1" fillId="0" borderId="0" xfId="0" applyFont="1" applyAlignment="1">
      <alignment horizontal="right" vertical="center"/>
    </xf>
    <xf numFmtId="9" fontId="12" fillId="0" borderId="0" xfId="0" applyNumberFormat="1" applyFont="1" applyProtection="1">
      <protection locked="0"/>
    </xf>
    <xf numFmtId="0" fontId="7" fillId="6" borderId="12" xfId="1" applyFill="1" applyBorder="1" applyAlignment="1" applyProtection="1">
      <alignment horizontal="left" vertical="center"/>
      <protection locked="0"/>
    </xf>
    <xf numFmtId="0" fontId="7" fillId="6" borderId="4" xfId="1" applyFill="1" applyBorder="1" applyAlignment="1" applyProtection="1">
      <alignment horizontal="left" vertical="center"/>
      <protection locked="0"/>
    </xf>
    <xf numFmtId="164" fontId="1" fillId="0" borderId="0" xfId="0" applyNumberFormat="1" applyFont="1" applyProtection="1">
      <protection locked="0"/>
    </xf>
    <xf numFmtId="0" fontId="7" fillId="6" borderId="30" xfId="1" applyFill="1" applyBorder="1" applyAlignment="1" applyProtection="1">
      <alignment horizontal="left" vertical="center" wrapText="1"/>
      <protection locked="0"/>
    </xf>
    <xf numFmtId="0" fontId="7" fillId="6" borderId="26" xfId="1" applyFill="1" applyBorder="1" applyAlignment="1" applyProtection="1">
      <alignment horizontal="left" vertical="center" wrapText="1"/>
      <protection locked="0"/>
    </xf>
    <xf numFmtId="0" fontId="7" fillId="6" borderId="28" xfId="1" applyFill="1" applyBorder="1" applyAlignment="1" applyProtection="1">
      <alignment horizontal="left" vertical="center" wrapText="1"/>
      <protection locked="0"/>
    </xf>
    <xf numFmtId="0" fontId="12" fillId="0" borderId="30" xfId="0" applyFont="1" applyBorder="1" applyAlignment="1" applyProtection="1">
      <alignment horizontal="left" wrapText="1"/>
      <protection locked="0"/>
    </xf>
    <xf numFmtId="0" fontId="12" fillId="0" borderId="28" xfId="0" applyFont="1" applyBorder="1" applyAlignment="1" applyProtection="1">
      <alignment horizontal="right" wrapText="1"/>
      <protection locked="0"/>
    </xf>
    <xf numFmtId="0" fontId="12" fillId="0" borderId="26" xfId="0" applyFont="1" applyBorder="1" applyAlignment="1">
      <alignment horizontal="right" wrapText="1"/>
    </xf>
    <xf numFmtId="164" fontId="12" fillId="0" borderId="26" xfId="0" applyNumberFormat="1" applyFont="1" applyBorder="1" applyAlignment="1">
      <alignment horizontal="right" wrapText="1"/>
    </xf>
    <xf numFmtId="0" fontId="12" fillId="0" borderId="31" xfId="0" applyFont="1" applyBorder="1" applyAlignment="1" applyProtection="1">
      <alignment horizontal="left" wrapText="1"/>
      <protection locked="0"/>
    </xf>
    <xf numFmtId="0" fontId="12" fillId="0" borderId="0" xfId="0" applyFont="1" applyAlignment="1" applyProtection="1">
      <alignment horizontal="right" wrapText="1"/>
      <protection locked="0"/>
    </xf>
    <xf numFmtId="0" fontId="12" fillId="0" borderId="32" xfId="0" applyFont="1" applyBorder="1" applyAlignment="1">
      <alignment wrapText="1"/>
    </xf>
    <xf numFmtId="164" fontId="12" fillId="0" borderId="32" xfId="0" applyNumberFormat="1" applyFont="1" applyBorder="1" applyAlignment="1">
      <alignment wrapText="1"/>
    </xf>
    <xf numFmtId="0" fontId="12" fillId="0" borderId="32" xfId="0" applyFont="1" applyBorder="1" applyAlignment="1">
      <alignment horizontal="right" wrapText="1"/>
    </xf>
    <xf numFmtId="164" fontId="12" fillId="0" borderId="32" xfId="0" applyNumberFormat="1" applyFont="1" applyBorder="1" applyAlignment="1">
      <alignment horizontal="right" wrapText="1"/>
    </xf>
    <xf numFmtId="0" fontId="12" fillId="0" borderId="33" xfId="0" applyFont="1" applyBorder="1" applyAlignment="1" applyProtection="1">
      <alignment horizontal="left" wrapText="1"/>
      <protection locked="0"/>
    </xf>
    <xf numFmtId="0" fontId="12" fillId="0" borderId="25" xfId="0" applyFont="1" applyBorder="1" applyAlignment="1" applyProtection="1">
      <alignment horizontal="right" wrapText="1"/>
      <protection locked="0"/>
    </xf>
    <xf numFmtId="0" fontId="12" fillId="0" borderId="27" xfId="0" applyFont="1" applyBorder="1" applyAlignment="1">
      <alignment horizontal="right" wrapText="1"/>
    </xf>
    <xf numFmtId="164" fontId="12" fillId="0" borderId="27" xfId="0" applyNumberFormat="1" applyFont="1" applyBorder="1" applyAlignment="1">
      <alignment horizontal="right" wrapText="1"/>
    </xf>
    <xf numFmtId="0" fontId="12" fillId="7" borderId="33" xfId="0" applyFont="1" applyFill="1" applyBorder="1" applyAlignment="1" applyProtection="1">
      <alignment horizontal="left" wrapText="1"/>
      <protection locked="0"/>
    </xf>
    <xf numFmtId="0" fontId="12" fillId="7" borderId="27" xfId="0" applyFont="1" applyFill="1" applyBorder="1" applyAlignment="1">
      <alignment horizontal="right" wrapText="1"/>
    </xf>
    <xf numFmtId="0" fontId="12" fillId="7" borderId="25" xfId="0" applyFont="1" applyFill="1" applyBorder="1" applyAlignment="1" applyProtection="1">
      <alignment horizontal="right" wrapText="1"/>
      <protection locked="0"/>
    </xf>
    <xf numFmtId="164" fontId="12" fillId="7" borderId="27" xfId="0" applyNumberFormat="1" applyFont="1" applyFill="1" applyBorder="1" applyAlignment="1">
      <alignment horizontal="right" wrapText="1"/>
    </xf>
    <xf numFmtId="0" fontId="13" fillId="7" borderId="12" xfId="0" applyFont="1" applyFill="1" applyBorder="1" applyAlignment="1" applyProtection="1">
      <alignment horizontal="left" wrapText="1"/>
      <protection locked="0"/>
    </xf>
    <xf numFmtId="0" fontId="13" fillId="7" borderId="13" xfId="0" applyFont="1" applyFill="1" applyBorder="1" applyAlignment="1">
      <alignment horizontal="right" wrapText="1"/>
    </xf>
    <xf numFmtId="0" fontId="13" fillId="7" borderId="16" xfId="0" applyFont="1" applyFill="1" applyBorder="1" applyAlignment="1" applyProtection="1">
      <alignment horizontal="right" wrapText="1"/>
      <protection locked="0"/>
    </xf>
    <xf numFmtId="164" fontId="13" fillId="7" borderId="13" xfId="0" applyNumberFormat="1" applyFont="1" applyFill="1" applyBorder="1" applyAlignment="1">
      <alignment horizontal="right" wrapText="1"/>
    </xf>
    <xf numFmtId="0" fontId="7" fillId="6" borderId="29" xfId="1" applyFill="1" applyBorder="1" applyAlignment="1" applyProtection="1">
      <alignment horizontal="left" vertical="center" wrapText="1"/>
      <protection locked="0"/>
    </xf>
    <xf numFmtId="164" fontId="12" fillId="0" borderId="29" xfId="0" applyNumberFormat="1" applyFont="1" applyBorder="1" applyAlignment="1">
      <alignment horizontal="right" wrapText="1"/>
    </xf>
    <xf numFmtId="164" fontId="12" fillId="0" borderId="42" xfId="0" applyNumberFormat="1" applyFont="1" applyBorder="1" applyAlignment="1">
      <alignment wrapText="1"/>
    </xf>
    <xf numFmtId="164" fontId="12" fillId="0" borderId="42" xfId="0" applyNumberFormat="1" applyFont="1" applyBorder="1" applyAlignment="1">
      <alignment horizontal="right" wrapText="1"/>
    </xf>
    <xf numFmtId="164" fontId="12" fillId="0" borderId="5" xfId="0" applyNumberFormat="1" applyFont="1" applyBorder="1" applyAlignment="1">
      <alignment horizontal="right" wrapText="1"/>
    </xf>
    <xf numFmtId="164" fontId="12" fillId="7" borderId="5" xfId="0" applyNumberFormat="1" applyFont="1" applyFill="1" applyBorder="1" applyAlignment="1">
      <alignment horizontal="right" wrapText="1"/>
    </xf>
    <xf numFmtId="164" fontId="13" fillId="7" borderId="4" xfId="0" applyNumberFormat="1" applyFont="1" applyFill="1" applyBorder="1" applyAlignment="1">
      <alignment horizontal="right" wrapText="1"/>
    </xf>
    <xf numFmtId="0" fontId="12" fillId="0" borderId="29" xfId="0" applyFont="1" applyBorder="1" applyAlignment="1">
      <alignment horizontal="right" wrapText="1"/>
    </xf>
    <xf numFmtId="0" fontId="12" fillId="0" borderId="42" xfId="0" applyFont="1" applyBorder="1" applyAlignment="1">
      <alignment wrapText="1"/>
    </xf>
    <xf numFmtId="0" fontId="12" fillId="0" borderId="42" xfId="0" applyFont="1" applyBorder="1" applyAlignment="1">
      <alignment horizontal="right" wrapText="1"/>
    </xf>
    <xf numFmtId="0" fontId="12" fillId="0" borderId="5" xfId="0" applyFont="1" applyBorder="1" applyAlignment="1">
      <alignment horizontal="right" wrapText="1"/>
    </xf>
    <xf numFmtId="0" fontId="12" fillId="7" borderId="5" xfId="0" applyFont="1" applyFill="1" applyBorder="1" applyAlignment="1">
      <alignment horizontal="right" wrapText="1"/>
    </xf>
    <xf numFmtId="0" fontId="13" fillId="7" borderId="4" xfId="0" applyFont="1" applyFill="1" applyBorder="1" applyAlignment="1">
      <alignment horizontal="right" wrapText="1"/>
    </xf>
    <xf numFmtId="0" fontId="7" fillId="6" borderId="16" xfId="1" applyFill="1" applyBorder="1" applyAlignment="1" applyProtection="1">
      <alignment horizontal="left" vertical="center"/>
      <protection locked="0"/>
    </xf>
    <xf numFmtId="164" fontId="12" fillId="0" borderId="21" xfId="0" applyNumberFormat="1" applyFont="1" applyBorder="1" applyProtection="1">
      <protection locked="0"/>
    </xf>
    <xf numFmtId="164" fontId="12" fillId="0" borderId="40" xfId="0" applyNumberFormat="1" applyFont="1" applyBorder="1" applyProtection="1">
      <protection locked="0"/>
    </xf>
    <xf numFmtId="164" fontId="12" fillId="0" borderId="41" xfId="0" applyNumberFormat="1" applyFont="1" applyBorder="1" applyProtection="1">
      <protection locked="0"/>
    </xf>
    <xf numFmtId="164" fontId="12" fillId="0" borderId="3" xfId="0" applyNumberFormat="1" applyFont="1" applyBorder="1" applyProtection="1">
      <protection locked="0"/>
    </xf>
    <xf numFmtId="164" fontId="12" fillId="0" borderId="2" xfId="0" applyNumberFormat="1" applyFont="1" applyBorder="1" applyProtection="1">
      <protection locked="0"/>
    </xf>
    <xf numFmtId="164" fontId="12" fillId="0" borderId="14" xfId="0" applyNumberFormat="1" applyFont="1" applyBorder="1" applyProtection="1">
      <protection locked="0"/>
    </xf>
    <xf numFmtId="0" fontId="7" fillId="6" borderId="13" xfId="1" applyFill="1" applyBorder="1" applyAlignment="1" applyProtection="1">
      <alignment horizontal="left" vertical="center"/>
      <protection locked="0"/>
    </xf>
    <xf numFmtId="164" fontId="12" fillId="0" borderId="35" xfId="0" applyNumberFormat="1" applyFont="1" applyBorder="1" applyProtection="1">
      <protection locked="0"/>
    </xf>
    <xf numFmtId="164" fontId="12" fillId="0" borderId="36" xfId="0" applyNumberFormat="1" applyFont="1" applyBorder="1" applyProtection="1">
      <protection locked="0"/>
    </xf>
    <xf numFmtId="164" fontId="12" fillId="0" borderId="37" xfId="0" applyNumberFormat="1" applyFont="1" applyBorder="1" applyProtection="1">
      <protection locked="0"/>
    </xf>
    <xf numFmtId="164" fontId="12" fillId="0" borderId="34" xfId="0" applyNumberFormat="1" applyFont="1" applyBorder="1" applyProtection="1">
      <protection locked="0"/>
    </xf>
    <xf numFmtId="164" fontId="12" fillId="0" borderId="24" xfId="0" applyNumberFormat="1" applyFont="1" applyBorder="1" applyProtection="1">
      <protection locked="0"/>
    </xf>
    <xf numFmtId="164" fontId="12" fillId="0" borderId="15" xfId="0" applyNumberFormat="1" applyFont="1" applyBorder="1" applyProtection="1">
      <protection locked="0"/>
    </xf>
    <xf numFmtId="0" fontId="2" fillId="0" borderId="28" xfId="0" applyFont="1" applyBorder="1" applyProtection="1">
      <protection locked="0"/>
    </xf>
    <xf numFmtId="164" fontId="12" fillId="0" borderId="23" xfId="0" applyNumberFormat="1" applyFont="1" applyBorder="1" applyProtection="1">
      <protection locked="0"/>
    </xf>
    <xf numFmtId="0" fontId="11" fillId="8" borderId="0" xfId="1" applyFont="1" applyFill="1" applyBorder="1" applyAlignment="1" applyProtection="1">
      <alignment vertical="center" wrapText="1"/>
    </xf>
    <xf numFmtId="0" fontId="2" fillId="0" borderId="21"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9" fillId="8" borderId="0" xfId="0" applyFont="1" applyFill="1"/>
    <xf numFmtId="0" fontId="18" fillId="8" borderId="0" xfId="0" applyFont="1" applyFill="1" applyAlignment="1">
      <alignment horizontal="right" vertical="center"/>
    </xf>
    <xf numFmtId="0" fontId="19" fillId="8" borderId="0" xfId="0" applyFont="1" applyFill="1" applyProtection="1">
      <protection locked="0"/>
    </xf>
    <xf numFmtId="0" fontId="20" fillId="8" borderId="0" xfId="0" applyFont="1" applyFill="1" applyAlignment="1">
      <alignment vertical="center"/>
    </xf>
    <xf numFmtId="0" fontId="12" fillId="0" borderId="0" xfId="0" applyFont="1"/>
    <xf numFmtId="0" fontId="14" fillId="0" borderId="0" xfId="0" applyFont="1" applyAlignment="1">
      <alignment vertical="center"/>
    </xf>
    <xf numFmtId="0" fontId="12" fillId="5" borderId="4" xfId="0" applyFont="1" applyFill="1" applyBorder="1" applyAlignment="1">
      <alignment horizontal="center"/>
    </xf>
    <xf numFmtId="0" fontId="12" fillId="0" borderId="25" xfId="0" applyFont="1" applyBorder="1" applyAlignment="1">
      <alignment horizontal="center"/>
    </xf>
    <xf numFmtId="0" fontId="12" fillId="0" borderId="16" xfId="0" applyFont="1" applyBorder="1" applyAlignment="1">
      <alignment horizontal="center"/>
    </xf>
    <xf numFmtId="0" fontId="12" fillId="0" borderId="28" xfId="0" applyFont="1" applyBorder="1" applyAlignment="1">
      <alignment horizontal="center"/>
    </xf>
    <xf numFmtId="0" fontId="12" fillId="0" borderId="0" xfId="0" applyFont="1" applyAlignment="1">
      <alignment horizontal="center"/>
    </xf>
    <xf numFmtId="0" fontId="7" fillId="3" borderId="30" xfId="1" applyBorder="1" applyAlignment="1" applyProtection="1">
      <alignment horizontal="left" vertical="center" wrapText="1"/>
    </xf>
    <xf numFmtId="0" fontId="7" fillId="3" borderId="28" xfId="1" applyBorder="1" applyAlignment="1" applyProtection="1">
      <alignment horizontal="left" vertical="center" wrapText="1"/>
    </xf>
    <xf numFmtId="0" fontId="7" fillId="3" borderId="29" xfId="1" applyBorder="1" applyAlignment="1" applyProtection="1">
      <alignment horizontal="left" vertical="center" wrapText="1"/>
    </xf>
    <xf numFmtId="0" fontId="7" fillId="3" borderId="29" xfId="1" applyBorder="1" applyAlignment="1" applyProtection="1">
      <alignment horizontal="right" vertical="center" wrapText="1"/>
    </xf>
    <xf numFmtId="0" fontId="12" fillId="0" borderId="30" xfId="0" applyFont="1" applyBorder="1" applyAlignment="1">
      <alignment horizontal="left" wrapText="1"/>
    </xf>
    <xf numFmtId="0" fontId="12" fillId="0" borderId="28" xfId="0" applyFont="1" applyBorder="1" applyAlignment="1">
      <alignment horizontal="left" wrapText="1"/>
    </xf>
    <xf numFmtId="0" fontId="12" fillId="0" borderId="28" xfId="0" applyFont="1" applyBorder="1" applyAlignment="1">
      <alignment horizontal="right" wrapText="1"/>
    </xf>
    <xf numFmtId="0" fontId="12" fillId="0" borderId="31" xfId="0" applyFont="1" applyBorder="1" applyAlignment="1">
      <alignment horizontal="left" wrapText="1"/>
    </xf>
    <xf numFmtId="0" fontId="12" fillId="0" borderId="0" xfId="0" applyFont="1" applyAlignment="1">
      <alignment horizontal="left" wrapText="1"/>
    </xf>
    <xf numFmtId="0" fontId="12" fillId="0" borderId="0" xfId="0" applyFont="1" applyAlignment="1">
      <alignment horizontal="right" wrapText="1"/>
    </xf>
    <xf numFmtId="0" fontId="12" fillId="0" borderId="33" xfId="0" applyFont="1" applyBorder="1" applyAlignment="1">
      <alignment horizontal="left" wrapText="1"/>
    </xf>
    <xf numFmtId="0" fontId="12" fillId="0" borderId="25" xfId="0" applyFont="1" applyBorder="1" applyAlignment="1">
      <alignment horizontal="left" wrapText="1"/>
    </xf>
    <xf numFmtId="0" fontId="12" fillId="0" borderId="25" xfId="0" applyFont="1" applyBorder="1" applyAlignment="1">
      <alignment horizontal="right" wrapText="1"/>
    </xf>
    <xf numFmtId="0" fontId="12" fillId="5" borderId="33" xfId="0" applyFont="1" applyFill="1" applyBorder="1" applyAlignment="1">
      <alignment horizontal="left" wrapText="1"/>
    </xf>
    <xf numFmtId="0" fontId="12" fillId="5" borderId="25" xfId="0" applyFont="1" applyFill="1" applyBorder="1" applyAlignment="1">
      <alignment horizontal="left" wrapText="1"/>
    </xf>
    <xf numFmtId="0" fontId="12" fillId="5" borderId="25" xfId="0" applyFont="1" applyFill="1" applyBorder="1" applyAlignment="1">
      <alignment horizontal="right" wrapText="1"/>
    </xf>
    <xf numFmtId="0" fontId="12" fillId="5" borderId="5" xfId="0" applyFont="1" applyFill="1" applyBorder="1" applyAlignment="1">
      <alignment horizontal="right" wrapText="1"/>
    </xf>
    <xf numFmtId="0" fontId="13" fillId="5" borderId="12" xfId="0" applyFont="1" applyFill="1" applyBorder="1" applyAlignment="1">
      <alignment horizontal="left" wrapText="1"/>
    </xf>
    <xf numFmtId="0" fontId="13" fillId="5" borderId="16" xfId="0" applyFont="1" applyFill="1" applyBorder="1" applyAlignment="1">
      <alignment horizontal="left" wrapText="1"/>
    </xf>
    <xf numFmtId="0" fontId="13" fillId="5" borderId="16" xfId="0" applyFont="1" applyFill="1" applyBorder="1" applyAlignment="1">
      <alignment horizontal="right" wrapText="1"/>
    </xf>
    <xf numFmtId="0" fontId="13" fillId="5" borderId="4" xfId="0" applyFont="1" applyFill="1" applyBorder="1" applyAlignment="1">
      <alignment horizontal="right" wrapText="1"/>
    </xf>
    <xf numFmtId="0" fontId="12" fillId="0" borderId="34" xfId="0" applyFont="1" applyBorder="1"/>
    <xf numFmtId="0" fontId="12" fillId="0" borderId="17" xfId="0" applyFont="1" applyBorder="1"/>
    <xf numFmtId="9" fontId="12" fillId="0" borderId="18" xfId="2" applyFont="1" applyBorder="1" applyProtection="1"/>
    <xf numFmtId="0" fontId="12" fillId="0" borderId="38" xfId="0" applyFont="1" applyBorder="1"/>
    <xf numFmtId="0" fontId="12" fillId="0" borderId="15" xfId="0" applyFont="1" applyBorder="1"/>
    <xf numFmtId="0" fontId="12" fillId="0" borderId="35" xfId="0" applyFont="1" applyBorder="1"/>
    <xf numFmtId="0" fontId="12" fillId="0" borderId="6" xfId="0" applyFont="1" applyBorder="1"/>
    <xf numFmtId="9" fontId="12" fillId="0" borderId="1" xfId="2" applyFont="1" applyBorder="1" applyProtection="1"/>
    <xf numFmtId="0" fontId="12" fillId="0" borderId="7" xfId="0" applyFont="1" applyBorder="1"/>
    <xf numFmtId="0" fontId="12" fillId="0" borderId="3" xfId="0" applyFont="1" applyBorder="1"/>
    <xf numFmtId="0" fontId="12" fillId="0" borderId="36" xfId="0" applyFont="1" applyBorder="1"/>
    <xf numFmtId="0" fontId="12" fillId="0" borderId="2" xfId="0" applyFont="1" applyBorder="1"/>
    <xf numFmtId="0" fontId="13" fillId="0" borderId="0" xfId="0" applyFont="1" applyAlignment="1">
      <alignment horizontal="right" vertical="center"/>
    </xf>
    <xf numFmtId="0" fontId="12" fillId="0" borderId="4" xfId="0" applyFont="1" applyBorder="1" applyAlignment="1">
      <alignment vertical="center"/>
    </xf>
    <xf numFmtId="0" fontId="12" fillId="0" borderId="37" xfId="0" applyFont="1" applyBorder="1"/>
    <xf numFmtId="0" fontId="12" fillId="0" borderId="8" xfId="0" applyFont="1" applyBorder="1"/>
    <xf numFmtId="9" fontId="12" fillId="0" borderId="20" xfId="2" applyFont="1" applyBorder="1" applyProtection="1"/>
    <xf numFmtId="0" fontId="12" fillId="0" borderId="9" xfId="0" applyFont="1" applyBorder="1"/>
    <xf numFmtId="0" fontId="12" fillId="0" borderId="14" xfId="0" applyFont="1" applyBorder="1"/>
    <xf numFmtId="0" fontId="15" fillId="0" borderId="0" xfId="0" applyFont="1" applyAlignment="1">
      <alignment horizontal="right" vertical="center"/>
    </xf>
    <xf numFmtId="0" fontId="12" fillId="2" borderId="5" xfId="0" applyFont="1" applyFill="1" applyBorder="1"/>
    <xf numFmtId="0" fontId="12" fillId="0" borderId="0" xfId="0" applyFont="1" applyAlignment="1">
      <alignment vertical="center"/>
    </xf>
    <xf numFmtId="0" fontId="12" fillId="0" borderId="39" xfId="0" applyFont="1" applyBorder="1"/>
    <xf numFmtId="0" fontId="12" fillId="0" borderId="11" xfId="0" applyFont="1" applyBorder="1"/>
    <xf numFmtId="0" fontId="12" fillId="4" borderId="40" xfId="0" applyFont="1" applyFill="1" applyBorder="1" applyAlignment="1">
      <alignment vertical="center"/>
    </xf>
    <xf numFmtId="0" fontId="12" fillId="4" borderId="41" xfId="0" applyFont="1" applyFill="1" applyBorder="1" applyAlignment="1">
      <alignment vertical="center"/>
    </xf>
    <xf numFmtId="0" fontId="12" fillId="2" borderId="4" xfId="0" applyFont="1" applyFill="1" applyBorder="1"/>
    <xf numFmtId="0" fontId="16" fillId="0" borderId="0" xfId="0" applyFont="1"/>
    <xf numFmtId="0" fontId="17" fillId="0" borderId="0" xfId="0" applyFont="1"/>
    <xf numFmtId="0" fontId="13" fillId="0" borderId="0" xfId="0" applyFont="1"/>
    <xf numFmtId="0" fontId="12" fillId="0" borderId="10" xfId="0" applyFont="1" applyBorder="1" applyAlignment="1">
      <alignment vertical="center"/>
    </xf>
    <xf numFmtId="0" fontId="12" fillId="0" borderId="11" xfId="0" applyFont="1" applyBorder="1" applyAlignment="1">
      <alignment vertical="center"/>
    </xf>
    <xf numFmtId="0" fontId="12" fillId="4" borderId="11" xfId="0" applyFont="1" applyFill="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17" xfId="0" applyFont="1" applyBorder="1" applyAlignment="1">
      <alignment vertical="center"/>
    </xf>
    <xf numFmtId="0" fontId="12" fillId="0" borderId="38" xfId="0" applyFont="1" applyBorder="1" applyAlignment="1">
      <alignment vertical="center"/>
    </xf>
    <xf numFmtId="0" fontId="12" fillId="0" borderId="24" xfId="0" applyFont="1" applyBorder="1" applyAlignment="1">
      <alignment vertical="center"/>
    </xf>
    <xf numFmtId="0" fontId="12" fillId="0" borderId="21"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5" xfId="0" applyFont="1" applyBorder="1" applyAlignment="1">
      <alignment vertical="center"/>
    </xf>
    <xf numFmtId="164" fontId="2" fillId="0" borderId="40" xfId="0" applyNumberFormat="1" applyFont="1" applyBorder="1" applyProtection="1">
      <protection locked="0"/>
    </xf>
    <xf numFmtId="0" fontId="4" fillId="0" borderId="0" xfId="0" applyFont="1" applyAlignment="1">
      <alignment vertical="center"/>
    </xf>
    <xf numFmtId="0" fontId="2" fillId="0" borderId="25" xfId="0" applyFont="1" applyBorder="1" applyAlignment="1">
      <alignment horizontal="center"/>
    </xf>
    <xf numFmtId="0" fontId="2" fillId="0" borderId="16" xfId="0" applyFont="1" applyBorder="1" applyAlignment="1">
      <alignment horizontal="center"/>
    </xf>
    <xf numFmtId="0" fontId="2" fillId="0" borderId="28" xfId="0" applyFont="1" applyBorder="1" applyAlignment="1">
      <alignment horizontal="center"/>
    </xf>
    <xf numFmtId="0" fontId="2" fillId="0" borderId="0" xfId="0" applyFont="1" applyAlignment="1">
      <alignment horizontal="center"/>
    </xf>
    <xf numFmtId="0" fontId="2" fillId="4" borderId="24" xfId="0" applyFont="1" applyFill="1" applyBorder="1" applyAlignment="1">
      <alignment vertical="center"/>
    </xf>
    <xf numFmtId="0" fontId="2" fillId="0" borderId="4" xfId="0" applyFont="1" applyBorder="1" applyAlignment="1">
      <alignment vertical="center"/>
    </xf>
    <xf numFmtId="0" fontId="2" fillId="2" borderId="5" xfId="0" applyFont="1" applyFill="1" applyBorder="1"/>
    <xf numFmtId="0" fontId="2" fillId="4" borderId="40" xfId="0" applyFont="1" applyFill="1" applyBorder="1" applyAlignment="1">
      <alignment vertical="center"/>
    </xf>
    <xf numFmtId="0" fontId="2" fillId="4" borderId="41" xfId="0" applyFont="1" applyFill="1" applyBorder="1" applyAlignment="1">
      <alignment vertical="center"/>
    </xf>
    <xf numFmtId="0" fontId="2" fillId="2" borderId="4" xfId="0" applyFont="1" applyFill="1" applyBorder="1"/>
    <xf numFmtId="0" fontId="2" fillId="4" borderId="38" xfId="0" applyFont="1" applyFill="1" applyBorder="1" applyAlignment="1">
      <alignment vertical="center"/>
    </xf>
    <xf numFmtId="0" fontId="2" fillId="4" borderId="11" xfId="0" applyFont="1" applyFill="1" applyBorder="1" applyAlignment="1">
      <alignment vertical="center"/>
    </xf>
    <xf numFmtId="0" fontId="2" fillId="4" borderId="44" xfId="0" applyFont="1" applyFill="1" applyBorder="1" applyAlignment="1">
      <alignment vertical="center"/>
    </xf>
    <xf numFmtId="0" fontId="11" fillId="8" borderId="0" xfId="1" applyFont="1" applyFill="1" applyAlignment="1" applyProtection="1">
      <alignment vertical="center" wrapText="1"/>
    </xf>
    <xf numFmtId="0" fontId="2" fillId="0" borderId="1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12" fillId="0" borderId="26" xfId="0" applyFont="1" applyBorder="1"/>
    <xf numFmtId="0" fontId="12" fillId="0" borderId="8" xfId="0" applyFont="1" applyBorder="1" applyAlignment="1">
      <alignment vertical="center"/>
    </xf>
    <xf numFmtId="0" fontId="12" fillId="0" borderId="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4" borderId="38" xfId="0" applyFont="1" applyFill="1" applyBorder="1" applyAlignment="1">
      <alignment vertical="center"/>
    </xf>
    <xf numFmtId="0" fontId="12" fillId="4" borderId="21" xfId="0" applyFont="1" applyFill="1" applyBorder="1" applyAlignment="1">
      <alignment vertical="center"/>
    </xf>
    <xf numFmtId="0" fontId="12" fillId="4" borderId="5" xfId="0" applyFont="1" applyFill="1" applyBorder="1" applyAlignment="1">
      <alignment vertical="center"/>
    </xf>
    <xf numFmtId="0" fontId="12" fillId="4" borderId="44" xfId="0" applyFont="1" applyFill="1" applyBorder="1" applyAlignment="1">
      <alignment vertical="center"/>
    </xf>
    <xf numFmtId="0" fontId="4" fillId="0" borderId="0" xfId="0" applyFont="1" applyAlignment="1">
      <alignment horizontal="left" vertical="center" wrapText="1"/>
    </xf>
    <xf numFmtId="0" fontId="14" fillId="0" borderId="0" xfId="0" applyFont="1" applyAlignment="1">
      <alignment horizontal="left" vertical="center" wrapText="1"/>
    </xf>
    <xf numFmtId="10" fontId="2" fillId="0" borderId="18" xfId="2" applyNumberFormat="1" applyFont="1" applyBorder="1" applyProtection="1">
      <protection locked="0"/>
    </xf>
    <xf numFmtId="10" fontId="2" fillId="0" borderId="22" xfId="2" applyNumberFormat="1" applyFont="1" applyBorder="1" applyProtection="1">
      <protection locked="0"/>
    </xf>
    <xf numFmtId="10" fontId="2" fillId="0" borderId="22" xfId="0" applyNumberFormat="1" applyFont="1" applyBorder="1" applyProtection="1">
      <protection locked="0"/>
    </xf>
    <xf numFmtId="10" fontId="2" fillId="0" borderId="45" xfId="2" applyNumberFormat="1" applyFont="1" applyFill="1" applyBorder="1" applyProtection="1">
      <protection locked="0"/>
    </xf>
    <xf numFmtId="0" fontId="2" fillId="0" borderId="30" xfId="0" applyFont="1" applyBorder="1" applyProtection="1">
      <protection locked="0"/>
    </xf>
    <xf numFmtId="0" fontId="2" fillId="0" borderId="19" xfId="0" applyFont="1" applyBorder="1" applyProtection="1">
      <protection locked="0"/>
    </xf>
    <xf numFmtId="0" fontId="2" fillId="0" borderId="23" xfId="0" applyFont="1" applyBorder="1" applyProtection="1">
      <protection locked="0"/>
    </xf>
    <xf numFmtId="0" fontId="2" fillId="0" borderId="46" xfId="0" applyFont="1" applyBorder="1" applyProtection="1">
      <protection locked="0"/>
    </xf>
    <xf numFmtId="0" fontId="2" fillId="0" borderId="47" xfId="0" applyFont="1" applyBorder="1" applyProtection="1">
      <protection locked="0"/>
    </xf>
    <xf numFmtId="9" fontId="2" fillId="0" borderId="24" xfId="2" applyFont="1" applyBorder="1" applyProtection="1">
      <protection locked="0"/>
    </xf>
    <xf numFmtId="9" fontId="2" fillId="0" borderId="40" xfId="2" applyFont="1" applyBorder="1" applyProtection="1">
      <protection locked="0"/>
    </xf>
    <xf numFmtId="9" fontId="2" fillId="0" borderId="41" xfId="2" applyFont="1" applyBorder="1" applyProtection="1">
      <protection locked="0"/>
    </xf>
    <xf numFmtId="0" fontId="2" fillId="0" borderId="40"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3" xfId="0" applyFont="1" applyBorder="1" applyAlignment="1" applyProtection="1">
      <alignment vertical="center"/>
      <protection locked="0"/>
    </xf>
  </cellXfs>
  <cellStyles count="3">
    <cellStyle name="Bé" xfId="1" builtinId="26"/>
    <cellStyle name="Normal" xfId="0" builtinId="0"/>
    <cellStyle name="Percentatge" xfId="2" builtinId="5"/>
  </cellStyles>
  <dxfs count="0"/>
  <tableStyles count="0" defaultTableStyle="TableStyleMedium9" defaultPivotStyle="PivotStyleLight16"/>
  <colors>
    <mruColors>
      <color rgb="FFC2D7F0"/>
      <color rgb="FFE1F7FF"/>
      <color rgb="FFE1EBF7"/>
      <color rgb="FFAFCAEB"/>
      <color rgb="FF8DB4E3"/>
      <color rgb="FF619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151847</xdr:colOff>
      <xdr:row>0</xdr:row>
      <xdr:rowOff>155713</xdr:rowOff>
    </xdr:from>
    <xdr:to>
      <xdr:col>3</xdr:col>
      <xdr:colOff>2575228</xdr:colOff>
      <xdr:row>0</xdr:row>
      <xdr:rowOff>1428317</xdr:rowOff>
    </xdr:to>
    <xdr:pic>
      <xdr:nvPicPr>
        <xdr:cNvPr id="2" name="Imagen 1" descr="Logotipo, nombre de la empresa&#10;&#10;Descripción generada automáticamente">
          <a:extLst>
            <a:ext uri="{FF2B5EF4-FFF2-40B4-BE49-F238E27FC236}">
              <a16:creationId xmlns:a16="http://schemas.microsoft.com/office/drawing/2014/main" id="{11DE27A2-9920-4F23-ABE9-6DF9129A0A9A}"/>
            </a:ext>
          </a:extLst>
        </xdr:cNvPr>
        <xdr:cNvPicPr>
          <a:picLocks noChangeAspect="1"/>
        </xdr:cNvPicPr>
      </xdr:nvPicPr>
      <xdr:blipFill rotWithShape="1">
        <a:blip xmlns:r="http://schemas.openxmlformats.org/officeDocument/2006/relationships" r:embed="rId1" cstate="print"/>
        <a:srcRect r="66825"/>
        <a:stretch/>
      </xdr:blipFill>
      <xdr:spPr>
        <a:xfrm>
          <a:off x="570947" y="155713"/>
          <a:ext cx="2903441" cy="1272604"/>
        </a:xfrm>
        <a:prstGeom prst="rect">
          <a:avLst/>
        </a:prstGeom>
      </xdr:spPr>
    </xdr:pic>
    <xdr:clientData/>
  </xdr:twoCellAnchor>
  <xdr:twoCellAnchor editAs="oneCell">
    <xdr:from>
      <xdr:col>5</xdr:col>
      <xdr:colOff>99644</xdr:colOff>
      <xdr:row>0</xdr:row>
      <xdr:rowOff>0</xdr:rowOff>
    </xdr:from>
    <xdr:to>
      <xdr:col>7</xdr:col>
      <xdr:colOff>827657</xdr:colOff>
      <xdr:row>0</xdr:row>
      <xdr:rowOff>1274509</xdr:rowOff>
    </xdr:to>
    <xdr:pic>
      <xdr:nvPicPr>
        <xdr:cNvPr id="3" name="Imagen 1" descr="Logotipo, nombre de la empresa&#10;&#10;Descripción generada automáticamente">
          <a:extLst>
            <a:ext uri="{FF2B5EF4-FFF2-40B4-BE49-F238E27FC236}">
              <a16:creationId xmlns:a16="http://schemas.microsoft.com/office/drawing/2014/main" id="{6DD51B84-1ABC-47C3-87C5-942DB7390717}"/>
            </a:ext>
          </a:extLst>
        </xdr:cNvPr>
        <xdr:cNvPicPr>
          <a:picLocks noChangeAspect="1"/>
        </xdr:cNvPicPr>
      </xdr:nvPicPr>
      <xdr:blipFill rotWithShape="1">
        <a:blip xmlns:r="http://schemas.openxmlformats.org/officeDocument/2006/relationships" r:embed="rId1" cstate="print"/>
        <a:srcRect l="37432" r="31173"/>
        <a:stretch/>
      </xdr:blipFill>
      <xdr:spPr>
        <a:xfrm>
          <a:off x="7015371" y="0"/>
          <a:ext cx="2794650" cy="1274509"/>
        </a:xfrm>
        <a:prstGeom prst="rect">
          <a:avLst/>
        </a:prstGeom>
      </xdr:spPr>
    </xdr:pic>
    <xdr:clientData/>
  </xdr:twoCellAnchor>
  <xdr:twoCellAnchor editAs="oneCell">
    <xdr:from>
      <xdr:col>10</xdr:col>
      <xdr:colOff>740517</xdr:colOff>
      <xdr:row>0</xdr:row>
      <xdr:rowOff>120567</xdr:rowOff>
    </xdr:from>
    <xdr:to>
      <xdr:col>11</xdr:col>
      <xdr:colOff>1236992</xdr:colOff>
      <xdr:row>0</xdr:row>
      <xdr:rowOff>1393171</xdr:rowOff>
    </xdr:to>
    <xdr:pic>
      <xdr:nvPicPr>
        <xdr:cNvPr id="4" name="Imagen 1" descr="Logotipo, nombre de la empresa&#10;&#10;Descripción generada automáticamente">
          <a:extLst>
            <a:ext uri="{FF2B5EF4-FFF2-40B4-BE49-F238E27FC236}">
              <a16:creationId xmlns:a16="http://schemas.microsoft.com/office/drawing/2014/main" id="{6A3D9754-445C-471F-A697-A33ACDB63439}"/>
            </a:ext>
          </a:extLst>
        </xdr:cNvPr>
        <xdr:cNvPicPr>
          <a:picLocks noChangeAspect="1"/>
        </xdr:cNvPicPr>
      </xdr:nvPicPr>
      <xdr:blipFill rotWithShape="1">
        <a:blip xmlns:r="http://schemas.openxmlformats.org/officeDocument/2006/relationships" r:embed="rId1" cstate="print"/>
        <a:srcRect l="79234"/>
        <a:stretch/>
      </xdr:blipFill>
      <xdr:spPr>
        <a:xfrm>
          <a:off x="13186517" y="120567"/>
          <a:ext cx="1868734" cy="1272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151847</xdr:colOff>
      <xdr:row>0</xdr:row>
      <xdr:rowOff>155713</xdr:rowOff>
    </xdr:from>
    <xdr:to>
      <xdr:col>3</xdr:col>
      <xdr:colOff>2553003</xdr:colOff>
      <xdr:row>0</xdr:row>
      <xdr:rowOff>1428317</xdr:rowOff>
    </xdr:to>
    <xdr:pic>
      <xdr:nvPicPr>
        <xdr:cNvPr id="2" name="Imagen 1" descr="Logotipo, nombre de la empresa&#10;&#10;Descripción generada automáticamente">
          <a:extLst>
            <a:ext uri="{FF2B5EF4-FFF2-40B4-BE49-F238E27FC236}">
              <a16:creationId xmlns:a16="http://schemas.microsoft.com/office/drawing/2014/main" id="{3D962C9B-C307-47F3-818B-3CAD2E04823A}"/>
            </a:ext>
          </a:extLst>
        </xdr:cNvPr>
        <xdr:cNvPicPr>
          <a:picLocks noChangeAspect="1"/>
        </xdr:cNvPicPr>
      </xdr:nvPicPr>
      <xdr:blipFill rotWithShape="1">
        <a:blip xmlns:r="http://schemas.openxmlformats.org/officeDocument/2006/relationships" r:embed="rId1" cstate="print"/>
        <a:srcRect r="66825"/>
        <a:stretch/>
      </xdr:blipFill>
      <xdr:spPr>
        <a:xfrm>
          <a:off x="561422" y="155713"/>
          <a:ext cx="2890106" cy="1272604"/>
        </a:xfrm>
        <a:prstGeom prst="rect">
          <a:avLst/>
        </a:prstGeom>
      </xdr:spPr>
    </xdr:pic>
    <xdr:clientData/>
  </xdr:twoCellAnchor>
  <xdr:twoCellAnchor editAs="oneCell">
    <xdr:from>
      <xdr:col>5</xdr:col>
      <xdr:colOff>99644</xdr:colOff>
      <xdr:row>0</xdr:row>
      <xdr:rowOff>0</xdr:rowOff>
    </xdr:from>
    <xdr:to>
      <xdr:col>7</xdr:col>
      <xdr:colOff>895198</xdr:colOff>
      <xdr:row>0</xdr:row>
      <xdr:rowOff>1274509</xdr:rowOff>
    </xdr:to>
    <xdr:pic>
      <xdr:nvPicPr>
        <xdr:cNvPr id="3" name="Imagen 1" descr="Logotipo, nombre de la empresa&#10;&#10;Descripción generada automáticamente">
          <a:extLst>
            <a:ext uri="{FF2B5EF4-FFF2-40B4-BE49-F238E27FC236}">
              <a16:creationId xmlns:a16="http://schemas.microsoft.com/office/drawing/2014/main" id="{73E304C4-03EB-4E81-B447-8C4563C35096}"/>
            </a:ext>
            <a:ext uri="{147F2762-F138-4A5C-976F-8EAC2B608ADB}">
              <a16:predDERef xmlns:a16="http://schemas.microsoft.com/office/drawing/2014/main" pred="{3D962C9B-C307-47F3-818B-3CAD2E04823A}"/>
            </a:ext>
          </a:extLst>
        </xdr:cNvPr>
        <xdr:cNvPicPr>
          <a:picLocks noChangeAspect="1"/>
        </xdr:cNvPicPr>
      </xdr:nvPicPr>
      <xdr:blipFill rotWithShape="1">
        <a:blip xmlns:r="http://schemas.openxmlformats.org/officeDocument/2006/relationships" r:embed="rId1" cstate="print"/>
        <a:srcRect l="37432" r="31173"/>
        <a:stretch/>
      </xdr:blipFill>
      <xdr:spPr>
        <a:xfrm>
          <a:off x="6700469" y="0"/>
          <a:ext cx="2706904" cy="1274509"/>
        </a:xfrm>
        <a:prstGeom prst="rect">
          <a:avLst/>
        </a:prstGeom>
      </xdr:spPr>
    </xdr:pic>
    <xdr:clientData/>
  </xdr:twoCellAnchor>
  <xdr:twoCellAnchor editAs="oneCell">
    <xdr:from>
      <xdr:col>10</xdr:col>
      <xdr:colOff>740517</xdr:colOff>
      <xdr:row>0</xdr:row>
      <xdr:rowOff>120567</xdr:rowOff>
    </xdr:from>
    <xdr:to>
      <xdr:col>11</xdr:col>
      <xdr:colOff>910626</xdr:colOff>
      <xdr:row>0</xdr:row>
      <xdr:rowOff>1393171</xdr:rowOff>
    </xdr:to>
    <xdr:pic>
      <xdr:nvPicPr>
        <xdr:cNvPr id="4" name="Imagen 1" descr="Logotipo, nombre de la empresa&#10;&#10;Descripción generada automáticamente">
          <a:extLst>
            <a:ext uri="{FF2B5EF4-FFF2-40B4-BE49-F238E27FC236}">
              <a16:creationId xmlns:a16="http://schemas.microsoft.com/office/drawing/2014/main" id="{C9FBB033-4310-4046-8B1A-3FFF4F00320C}"/>
            </a:ext>
            <a:ext uri="{147F2762-F138-4A5C-976F-8EAC2B608ADB}">
              <a16:predDERef xmlns:a16="http://schemas.microsoft.com/office/drawing/2014/main" pred="{73E304C4-03EB-4E81-B447-8C4563C35096}"/>
            </a:ext>
          </a:extLst>
        </xdr:cNvPr>
        <xdr:cNvPicPr>
          <a:picLocks noChangeAspect="1"/>
        </xdr:cNvPicPr>
      </xdr:nvPicPr>
      <xdr:blipFill rotWithShape="1">
        <a:blip xmlns:r="http://schemas.openxmlformats.org/officeDocument/2006/relationships" r:embed="rId1" cstate="print"/>
        <a:srcRect l="79234"/>
        <a:stretch/>
      </xdr:blipFill>
      <xdr:spPr>
        <a:xfrm>
          <a:off x="12618192" y="120567"/>
          <a:ext cx="1821109" cy="12726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laza Campos, Patricia" id="{99431F1A-A4F0-4A44-B479-3840E7853A53}" userId="S::PlazaCP@cerdanyola.cat::8d693235-9e15-4621-9dde-9b947485553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10-09T11:23:40.37" personId="{99431F1A-A4F0-4A44-B479-3840E7853A53}" id="{F7AF1D45-983D-4C97-A96A-DE7FFA78EAC6}">
    <text xml:space="preserve">¿Que posaries per poder fer la formula adequada a les hores de jornada parcial??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BE95-CFC1-4216-8E6B-041F8CE35EE4}">
  <sheetPr>
    <tabColor rgb="FF00B050"/>
    <pageSetUpPr fitToPage="1"/>
  </sheetPr>
  <dimension ref="B1:L92"/>
  <sheetViews>
    <sheetView showGridLines="0" tabSelected="1" zoomScale="55" zoomScaleNormal="55" workbookViewId="0">
      <selection activeCell="F23" sqref="F23"/>
    </sheetView>
  </sheetViews>
  <sheetFormatPr defaultColWidth="10.81640625" defaultRowHeight="12.5" x14ac:dyDescent="0.25"/>
  <cols>
    <col min="1" max="1" width="6.1796875" style="1" customWidth="1"/>
    <col min="2" max="2" width="3" style="1" customWidth="1"/>
    <col min="3" max="3" width="4" style="1" customWidth="1"/>
    <col min="4" max="4" width="65" style="1" customWidth="1"/>
    <col min="5" max="5" width="20.81640625" style="1" customWidth="1"/>
    <col min="6" max="6" width="14" style="1" customWidth="1"/>
    <col min="7" max="7" width="15.54296875" style="1" customWidth="1"/>
    <col min="8" max="8" width="25" style="1" customWidth="1"/>
    <col min="9" max="9" width="13.7265625" style="1" customWidth="1"/>
    <col min="10" max="10" width="15.81640625" style="1" customWidth="1"/>
    <col min="11" max="11" width="19.54296875" style="1" customWidth="1"/>
    <col min="12" max="12" width="24.7265625" style="1" bestFit="1" customWidth="1"/>
    <col min="13" max="16384" width="10.81640625" style="1"/>
  </cols>
  <sheetData>
    <row r="1" spans="2:12" s="52" customFormat="1" ht="132.65" customHeight="1" thickBot="1" x14ac:dyDescent="0.3"/>
    <row r="2" spans="2:12" s="52" customFormat="1" ht="20.5" customHeight="1" thickBot="1" x14ac:dyDescent="0.3">
      <c r="D2" s="43" t="s">
        <v>0</v>
      </c>
      <c r="E2" s="43" t="s">
        <v>1</v>
      </c>
      <c r="F2" s="44" t="s">
        <v>2</v>
      </c>
      <c r="H2" s="42" t="s">
        <v>3</v>
      </c>
    </row>
    <row r="3" spans="2:12" ht="18" customHeight="1" thickBot="1" x14ac:dyDescent="0.3">
      <c r="B3" s="13"/>
      <c r="D3" s="14"/>
      <c r="E3" s="14"/>
      <c r="F3" s="14"/>
      <c r="H3" s="14"/>
    </row>
    <row r="4" spans="2:12" s="52" customFormat="1" ht="18" customHeight="1" thickBot="1" x14ac:dyDescent="0.3">
      <c r="B4" s="203"/>
      <c r="D4" s="204"/>
      <c r="E4" s="205"/>
      <c r="F4" s="206"/>
      <c r="H4" s="207"/>
    </row>
    <row r="5" spans="2:12" s="52" customFormat="1" ht="18" customHeight="1" thickBot="1" x14ac:dyDescent="0.3">
      <c r="B5" s="203"/>
      <c r="D5" s="43" t="s">
        <v>4</v>
      </c>
      <c r="E5" s="44" t="s">
        <v>5</v>
      </c>
      <c r="H5" s="45" t="s">
        <v>6</v>
      </c>
      <c r="I5" s="49"/>
      <c r="J5" s="49"/>
      <c r="K5" s="49" t="s">
        <v>7</v>
      </c>
      <c r="L5" s="50" t="s">
        <v>8</v>
      </c>
    </row>
    <row r="6" spans="2:12" ht="22.5" customHeight="1" thickBot="1" x14ac:dyDescent="0.3">
      <c r="D6" s="14"/>
      <c r="E6" s="14"/>
      <c r="F6" s="15"/>
      <c r="G6" s="15"/>
      <c r="H6" s="46" t="s">
        <v>9</v>
      </c>
      <c r="I6" s="37"/>
      <c r="J6" s="36"/>
      <c r="K6" s="36"/>
      <c r="L6" s="32">
        <f>L33</f>
        <v>0</v>
      </c>
    </row>
    <row r="7" spans="2:12" ht="28.4" customHeight="1" x14ac:dyDescent="0.25">
      <c r="H7" s="47" t="s">
        <v>10</v>
      </c>
      <c r="I7" s="39"/>
      <c r="J7" s="38"/>
      <c r="K7" s="38"/>
      <c r="L7" s="33">
        <f>L51</f>
        <v>0</v>
      </c>
    </row>
    <row r="8" spans="2:12" ht="28.4" customHeight="1" x14ac:dyDescent="0.25">
      <c r="H8" s="47" t="s">
        <v>11</v>
      </c>
      <c r="I8" s="39"/>
      <c r="J8" s="38"/>
      <c r="K8" s="38"/>
      <c r="L8" s="34">
        <f>L84</f>
        <v>0</v>
      </c>
    </row>
    <row r="9" spans="2:12" ht="24" customHeight="1" thickBot="1" x14ac:dyDescent="0.3">
      <c r="H9" s="48" t="s">
        <v>12</v>
      </c>
      <c r="I9" s="41"/>
      <c r="J9" s="40"/>
      <c r="K9" s="40"/>
      <c r="L9" s="35">
        <f>L91</f>
        <v>0</v>
      </c>
    </row>
    <row r="10" spans="2:12" ht="24" customHeight="1" thickBot="1" x14ac:dyDescent="0.3">
      <c r="H10" s="24" t="s">
        <v>13</v>
      </c>
      <c r="I10" s="25"/>
      <c r="J10" s="26"/>
      <c r="K10" s="26">
        <v>75</v>
      </c>
      <c r="L10" s="27">
        <f>L6+L7</f>
        <v>0</v>
      </c>
    </row>
    <row r="11" spans="2:12" ht="24" customHeight="1" thickBot="1" x14ac:dyDescent="0.3">
      <c r="H11" s="24" t="s">
        <v>14</v>
      </c>
      <c r="I11" s="25"/>
      <c r="J11" s="26"/>
      <c r="K11" s="26">
        <v>25</v>
      </c>
      <c r="L11" s="27">
        <f>L8+L9</f>
        <v>0</v>
      </c>
    </row>
    <row r="12" spans="2:12" ht="25.4" customHeight="1" thickBot="1" x14ac:dyDescent="0.35">
      <c r="H12" s="28" t="s">
        <v>15</v>
      </c>
      <c r="I12" s="29"/>
      <c r="J12" s="30"/>
      <c r="K12" s="30">
        <f>SUM(K10:K11)</f>
        <v>100</v>
      </c>
      <c r="L12" s="31">
        <f>SUM(L10:L11)</f>
        <v>0</v>
      </c>
    </row>
    <row r="13" spans="2:12" s="52" customFormat="1" ht="15.65" customHeight="1" x14ac:dyDescent="0.25"/>
    <row r="14" spans="2:12" s="52" customFormat="1" ht="14.5" x14ac:dyDescent="0.35">
      <c r="B14" s="51" t="s">
        <v>16</v>
      </c>
      <c r="C14" s="51"/>
      <c r="D14" s="51"/>
      <c r="E14" s="51"/>
      <c r="F14" s="51"/>
      <c r="G14" s="51"/>
      <c r="H14" s="51"/>
      <c r="I14" s="51"/>
      <c r="J14" s="51"/>
      <c r="K14" s="51"/>
      <c r="L14" s="51"/>
    </row>
    <row r="15" spans="2:12" s="52" customFormat="1" x14ac:dyDescent="0.25"/>
    <row r="16" spans="2:12" s="52" customFormat="1" ht="14.5" x14ac:dyDescent="0.35">
      <c r="B16" s="53" t="s">
        <v>17</v>
      </c>
      <c r="C16" s="53"/>
      <c r="D16" s="53"/>
      <c r="E16" s="53"/>
      <c r="F16" s="53"/>
      <c r="G16" s="53"/>
      <c r="H16" s="53"/>
      <c r="I16" s="53"/>
      <c r="J16" s="53"/>
      <c r="K16" s="53"/>
      <c r="L16" s="53"/>
    </row>
    <row r="17" spans="3:12" s="52" customFormat="1" x14ac:dyDescent="0.25"/>
    <row r="18" spans="3:12" s="52" customFormat="1" ht="14.5" x14ac:dyDescent="0.35">
      <c r="C18" s="51" t="s">
        <v>18</v>
      </c>
      <c r="D18" s="51"/>
      <c r="E18" s="51"/>
      <c r="F18" s="51"/>
      <c r="G18" s="51"/>
      <c r="H18" s="51"/>
      <c r="I18" s="51"/>
      <c r="J18" s="51"/>
      <c r="K18" s="51"/>
      <c r="L18" s="51"/>
    </row>
    <row r="19" spans="3:12" s="52" customFormat="1" ht="13" thickBot="1" x14ac:dyDescent="0.3"/>
    <row r="20" spans="3:12" s="52" customFormat="1" ht="64.400000000000006" customHeight="1" thickBot="1" x14ac:dyDescent="0.3">
      <c r="D20" s="43" t="s">
        <v>19</v>
      </c>
      <c r="E20" s="54" t="s">
        <v>20</v>
      </c>
      <c r="F20" s="54" t="s">
        <v>21</v>
      </c>
      <c r="G20" s="55" t="s">
        <v>22</v>
      </c>
      <c r="H20" s="56" t="s">
        <v>23</v>
      </c>
      <c r="I20" s="54" t="s">
        <v>24</v>
      </c>
      <c r="K20" s="58" t="s">
        <v>25</v>
      </c>
      <c r="L20" s="59" t="s">
        <v>26</v>
      </c>
    </row>
    <row r="21" spans="3:12" x14ac:dyDescent="0.25">
      <c r="C21" s="1">
        <v>1</v>
      </c>
      <c r="D21" s="9"/>
      <c r="E21" s="9"/>
      <c r="F21" s="241"/>
      <c r="G21" s="237"/>
      <c r="H21" s="5"/>
      <c r="I21" s="208">
        <f>G21*$K$21*F21</f>
        <v>0</v>
      </c>
      <c r="J21" s="52"/>
      <c r="K21" s="52">
        <v>0.7</v>
      </c>
      <c r="L21" s="52" t="s">
        <v>27</v>
      </c>
    </row>
    <row r="22" spans="3:12" x14ac:dyDescent="0.25">
      <c r="C22" s="1">
        <v>2</v>
      </c>
      <c r="D22" s="10"/>
      <c r="E22" s="11"/>
      <c r="F22" s="242"/>
      <c r="G22" s="239"/>
      <c r="H22" s="3"/>
      <c r="I22" s="211">
        <f>G22*$K$21*F22</f>
        <v>0</v>
      </c>
      <c r="J22" s="52"/>
      <c r="K22" s="52"/>
      <c r="L22" s="52"/>
    </row>
    <row r="23" spans="3:12" x14ac:dyDescent="0.25">
      <c r="C23" s="1">
        <v>3</v>
      </c>
      <c r="D23" s="10"/>
      <c r="E23" s="11"/>
      <c r="F23" s="242"/>
      <c r="G23" s="239"/>
      <c r="H23" s="3"/>
      <c r="I23" s="211">
        <f t="shared" ref="I23:I33" si="0">G23*$K$21*F23</f>
        <v>0</v>
      </c>
      <c r="J23" s="52"/>
      <c r="K23" s="52"/>
      <c r="L23" s="52"/>
    </row>
    <row r="24" spans="3:12" x14ac:dyDescent="0.25">
      <c r="C24" s="1">
        <v>4</v>
      </c>
      <c r="D24" s="10"/>
      <c r="E24" s="11"/>
      <c r="F24" s="242"/>
      <c r="G24" s="239"/>
      <c r="H24" s="3"/>
      <c r="I24" s="211">
        <f t="shared" si="0"/>
        <v>0</v>
      </c>
      <c r="J24" s="52"/>
      <c r="K24" s="52"/>
      <c r="L24" s="52"/>
    </row>
    <row r="25" spans="3:12" x14ac:dyDescent="0.25">
      <c r="C25" s="1">
        <v>5</v>
      </c>
      <c r="D25" s="10"/>
      <c r="E25" s="11"/>
      <c r="F25" s="242"/>
      <c r="G25" s="239"/>
      <c r="H25" s="3"/>
      <c r="I25" s="211">
        <f t="shared" si="0"/>
        <v>0</v>
      </c>
      <c r="J25" s="52"/>
      <c r="K25" s="52"/>
      <c r="L25" s="52"/>
    </row>
    <row r="26" spans="3:12" x14ac:dyDescent="0.25">
      <c r="C26" s="1">
        <v>6</v>
      </c>
      <c r="D26" s="10"/>
      <c r="E26" s="11"/>
      <c r="F26" s="242"/>
      <c r="G26" s="239"/>
      <c r="H26" s="3"/>
      <c r="I26" s="211">
        <f t="shared" si="0"/>
        <v>0</v>
      </c>
      <c r="J26" s="52"/>
      <c r="K26" s="52"/>
      <c r="L26" s="52"/>
    </row>
    <row r="27" spans="3:12" x14ac:dyDescent="0.25">
      <c r="C27" s="1">
        <v>7</v>
      </c>
      <c r="D27" s="11"/>
      <c r="E27" s="11"/>
      <c r="F27" s="242"/>
      <c r="G27" s="239"/>
      <c r="H27" s="2"/>
      <c r="I27" s="211">
        <f t="shared" si="0"/>
        <v>0</v>
      </c>
      <c r="J27" s="52"/>
      <c r="K27" s="52"/>
      <c r="L27" s="52"/>
    </row>
    <row r="28" spans="3:12" x14ac:dyDescent="0.25">
      <c r="C28" s="1">
        <v>8</v>
      </c>
      <c r="D28" s="11"/>
      <c r="E28" s="11"/>
      <c r="F28" s="242"/>
      <c r="G28" s="239"/>
      <c r="H28" s="2"/>
      <c r="I28" s="211">
        <f t="shared" si="0"/>
        <v>0</v>
      </c>
      <c r="J28" s="52"/>
      <c r="K28" s="52"/>
      <c r="L28" s="52"/>
    </row>
    <row r="29" spans="3:12" x14ac:dyDescent="0.25">
      <c r="C29" s="1">
        <v>9</v>
      </c>
      <c r="D29" s="11"/>
      <c r="E29" s="11"/>
      <c r="F29" s="242"/>
      <c r="G29" s="239"/>
      <c r="H29" s="2"/>
      <c r="I29" s="211">
        <f t="shared" si="0"/>
        <v>0</v>
      </c>
      <c r="J29" s="52"/>
      <c r="K29" s="52"/>
      <c r="L29" s="52"/>
    </row>
    <row r="30" spans="3:12" x14ac:dyDescent="0.25">
      <c r="C30" s="1">
        <v>10</v>
      </c>
      <c r="D30" s="11"/>
      <c r="E30" s="11"/>
      <c r="F30" s="242"/>
      <c r="G30" s="239"/>
      <c r="H30" s="2"/>
      <c r="I30" s="211">
        <f t="shared" si="0"/>
        <v>0</v>
      </c>
      <c r="J30" s="52"/>
      <c r="K30" s="52"/>
      <c r="L30" s="52"/>
    </row>
    <row r="31" spans="3:12" ht="13" thickBot="1" x14ac:dyDescent="0.3">
      <c r="C31" s="1">
        <v>11</v>
      </c>
      <c r="D31" s="11"/>
      <c r="E31" s="11"/>
      <c r="F31" s="242"/>
      <c r="G31" s="239"/>
      <c r="H31" s="2"/>
      <c r="I31" s="211">
        <f t="shared" si="0"/>
        <v>0</v>
      </c>
      <c r="J31" s="52"/>
      <c r="K31" s="52"/>
      <c r="L31" s="52"/>
    </row>
    <row r="32" spans="3:12" ht="13.5" thickBot="1" x14ac:dyDescent="0.3">
      <c r="C32" s="1">
        <v>12</v>
      </c>
      <c r="D32" s="11"/>
      <c r="E32" s="11"/>
      <c r="F32" s="242"/>
      <c r="G32" s="239"/>
      <c r="H32" s="2"/>
      <c r="I32" s="211">
        <f t="shared" si="0"/>
        <v>0</v>
      </c>
      <c r="J32" s="52"/>
      <c r="K32" s="66" t="s">
        <v>28</v>
      </c>
      <c r="L32" s="209">
        <f>SUM(G21:G33)</f>
        <v>0</v>
      </c>
    </row>
    <row r="33" spans="3:12" ht="13.5" thickBot="1" x14ac:dyDescent="0.3">
      <c r="D33" s="12"/>
      <c r="E33" s="12"/>
      <c r="F33" s="243"/>
      <c r="G33" s="240"/>
      <c r="H33" s="6"/>
      <c r="I33" s="212">
        <f t="shared" si="0"/>
        <v>0</v>
      </c>
      <c r="J33" s="52"/>
      <c r="K33" s="64" t="s">
        <v>29</v>
      </c>
      <c r="L33" s="210">
        <f>SUM(I21:I33)</f>
        <v>0</v>
      </c>
    </row>
    <row r="34" spans="3:12" x14ac:dyDescent="0.25">
      <c r="L34" s="18"/>
    </row>
    <row r="35" spans="3:12" s="52" customFormat="1" ht="14.5" x14ac:dyDescent="0.35">
      <c r="C35" s="51" t="s">
        <v>30</v>
      </c>
      <c r="D35" s="51"/>
      <c r="E35" s="51"/>
      <c r="F35" s="51"/>
      <c r="G35" s="51"/>
      <c r="H35" s="51"/>
      <c r="I35" s="51"/>
      <c r="J35" s="51"/>
      <c r="K35" s="51"/>
      <c r="L35" s="51"/>
    </row>
    <row r="36" spans="3:12" s="52" customFormat="1" ht="14.5" x14ac:dyDescent="0.35">
      <c r="C36" s="51"/>
      <c r="D36" s="51" t="s">
        <v>31</v>
      </c>
      <c r="E36" s="51"/>
      <c r="F36" s="51"/>
      <c r="G36" s="51"/>
      <c r="H36" s="51"/>
      <c r="I36" s="51"/>
      <c r="J36" s="51"/>
      <c r="K36" s="51"/>
      <c r="L36" s="51"/>
    </row>
    <row r="37" spans="3:12" s="52" customFormat="1" ht="13" thickBot="1" x14ac:dyDescent="0.3"/>
    <row r="38" spans="3:12" s="52" customFormat="1" ht="66" customHeight="1" thickBot="1" x14ac:dyDescent="0.3">
      <c r="D38" s="43" t="s">
        <v>32</v>
      </c>
      <c r="E38" s="54" t="s">
        <v>33</v>
      </c>
      <c r="F38" s="54" t="s">
        <v>20</v>
      </c>
      <c r="G38" s="54" t="s">
        <v>21</v>
      </c>
      <c r="H38" s="55" t="s">
        <v>22</v>
      </c>
      <c r="I38" s="55" t="s">
        <v>23</v>
      </c>
      <c r="J38" s="54" t="s">
        <v>24</v>
      </c>
      <c r="K38" s="58" t="s">
        <v>25</v>
      </c>
      <c r="L38" s="59" t="s">
        <v>26</v>
      </c>
    </row>
    <row r="39" spans="3:12" x14ac:dyDescent="0.25">
      <c r="C39" s="1">
        <v>1</v>
      </c>
      <c r="D39" s="9"/>
      <c r="E39" s="9"/>
      <c r="F39" s="236"/>
      <c r="G39" s="241"/>
      <c r="H39" s="237"/>
      <c r="I39" s="5"/>
      <c r="J39" s="208">
        <f>H39*$K$39*G39</f>
        <v>0</v>
      </c>
      <c r="K39" s="52">
        <v>0.24</v>
      </c>
      <c r="L39" s="52" t="s">
        <v>27</v>
      </c>
    </row>
    <row r="40" spans="3:12" x14ac:dyDescent="0.25">
      <c r="C40" s="1">
        <v>2</v>
      </c>
      <c r="D40" s="10"/>
      <c r="E40" s="10"/>
      <c r="F40" s="11"/>
      <c r="G40" s="242"/>
      <c r="H40" s="238"/>
      <c r="I40" s="3"/>
      <c r="J40" s="211">
        <f t="shared" ref="J40:J51" si="1">H40*$K$39*G40</f>
        <v>0</v>
      </c>
      <c r="K40" s="52"/>
      <c r="L40" s="52"/>
    </row>
    <row r="41" spans="3:12" x14ac:dyDescent="0.25">
      <c r="C41" s="1">
        <v>3</v>
      </c>
      <c r="D41" s="10"/>
      <c r="E41" s="10"/>
      <c r="F41" s="11"/>
      <c r="G41" s="242"/>
      <c r="H41" s="238"/>
      <c r="I41" s="3"/>
      <c r="J41" s="211">
        <f t="shared" si="1"/>
        <v>0</v>
      </c>
      <c r="K41" s="52"/>
      <c r="L41" s="52"/>
    </row>
    <row r="42" spans="3:12" x14ac:dyDescent="0.25">
      <c r="C42" s="1">
        <v>4</v>
      </c>
      <c r="D42" s="10"/>
      <c r="E42" s="10"/>
      <c r="F42" s="11"/>
      <c r="G42" s="242"/>
      <c r="H42" s="238"/>
      <c r="I42" s="3"/>
      <c r="J42" s="211">
        <f t="shared" si="1"/>
        <v>0</v>
      </c>
      <c r="K42" s="52"/>
      <c r="L42" s="52"/>
    </row>
    <row r="43" spans="3:12" x14ac:dyDescent="0.25">
      <c r="C43" s="1">
        <v>5</v>
      </c>
      <c r="D43" s="10"/>
      <c r="E43" s="10"/>
      <c r="F43" s="11"/>
      <c r="G43" s="242"/>
      <c r="H43" s="238"/>
      <c r="I43" s="3"/>
      <c r="J43" s="211">
        <f t="shared" si="1"/>
        <v>0</v>
      </c>
      <c r="K43" s="52"/>
      <c r="L43" s="52"/>
    </row>
    <row r="44" spans="3:12" x14ac:dyDescent="0.25">
      <c r="C44" s="1">
        <v>6</v>
      </c>
      <c r="D44" s="10"/>
      <c r="E44" s="10"/>
      <c r="F44" s="11"/>
      <c r="G44" s="242"/>
      <c r="H44" s="238"/>
      <c r="I44" s="3"/>
      <c r="J44" s="211">
        <f t="shared" si="1"/>
        <v>0</v>
      </c>
      <c r="K44" s="52"/>
      <c r="L44" s="52"/>
    </row>
    <row r="45" spans="3:12" ht="12" customHeight="1" x14ac:dyDescent="0.25">
      <c r="C45" s="1">
        <v>7</v>
      </c>
      <c r="D45" s="11"/>
      <c r="E45" s="11"/>
      <c r="F45" s="11"/>
      <c r="G45" s="242"/>
      <c r="H45" s="239"/>
      <c r="I45" s="2"/>
      <c r="J45" s="211">
        <f t="shared" si="1"/>
        <v>0</v>
      </c>
      <c r="K45" s="52"/>
      <c r="L45" s="52"/>
    </row>
    <row r="46" spans="3:12" x14ac:dyDescent="0.25">
      <c r="C46" s="1">
        <v>8</v>
      </c>
      <c r="D46" s="11"/>
      <c r="E46" s="11"/>
      <c r="F46" s="11"/>
      <c r="G46" s="242"/>
      <c r="H46" s="239"/>
      <c r="I46" s="2"/>
      <c r="J46" s="211">
        <f t="shared" si="1"/>
        <v>0</v>
      </c>
      <c r="K46" s="52"/>
      <c r="L46" s="52"/>
    </row>
    <row r="47" spans="3:12" x14ac:dyDescent="0.25">
      <c r="C47" s="1">
        <v>9</v>
      </c>
      <c r="D47" s="11"/>
      <c r="E47" s="11"/>
      <c r="F47" s="11"/>
      <c r="G47" s="242"/>
      <c r="H47" s="239"/>
      <c r="I47" s="2"/>
      <c r="J47" s="211">
        <f t="shared" si="1"/>
        <v>0</v>
      </c>
      <c r="K47" s="52"/>
      <c r="L47" s="52"/>
    </row>
    <row r="48" spans="3:12" x14ac:dyDescent="0.25">
      <c r="C48" s="1">
        <v>10</v>
      </c>
      <c r="D48" s="11"/>
      <c r="E48" s="11"/>
      <c r="F48" s="11"/>
      <c r="G48" s="242"/>
      <c r="H48" s="239"/>
      <c r="I48" s="2"/>
      <c r="J48" s="211">
        <f t="shared" si="1"/>
        <v>0</v>
      </c>
      <c r="K48" s="52"/>
      <c r="L48" s="52"/>
    </row>
    <row r="49" spans="3:12" ht="13" thickBot="1" x14ac:dyDescent="0.3">
      <c r="C49" s="1">
        <v>11</v>
      </c>
      <c r="D49" s="11"/>
      <c r="E49" s="11"/>
      <c r="F49" s="11"/>
      <c r="G49" s="242"/>
      <c r="H49" s="239"/>
      <c r="I49" s="2"/>
      <c r="J49" s="211">
        <f t="shared" si="1"/>
        <v>0</v>
      </c>
      <c r="K49" s="52"/>
      <c r="L49" s="52"/>
    </row>
    <row r="50" spans="3:12" ht="13.5" thickBot="1" x14ac:dyDescent="0.3">
      <c r="C50" s="1">
        <v>12</v>
      </c>
      <c r="D50" s="11"/>
      <c r="E50" s="11"/>
      <c r="F50" s="11"/>
      <c r="G50" s="242"/>
      <c r="H50" s="239"/>
      <c r="I50" s="2"/>
      <c r="J50" s="211">
        <f t="shared" si="1"/>
        <v>0</v>
      </c>
      <c r="K50" s="66" t="s">
        <v>28</v>
      </c>
      <c r="L50" s="209">
        <f>SUM(H39:H51)</f>
        <v>0</v>
      </c>
    </row>
    <row r="51" spans="3:12" ht="13.5" thickBot="1" x14ac:dyDescent="0.3">
      <c r="D51" s="12"/>
      <c r="E51" s="12"/>
      <c r="F51" s="12"/>
      <c r="G51" s="243"/>
      <c r="H51" s="240"/>
      <c r="I51" s="6"/>
      <c r="J51" s="212">
        <f t="shared" si="1"/>
        <v>0</v>
      </c>
      <c r="K51" s="64" t="s">
        <v>29</v>
      </c>
      <c r="L51" s="210">
        <f>SUM(J39:J51)</f>
        <v>0</v>
      </c>
    </row>
    <row r="52" spans="3:12" ht="12.75" customHeight="1" thickBot="1" x14ac:dyDescent="0.3">
      <c r="K52" s="64"/>
    </row>
    <row r="53" spans="3:12" ht="13.5" hidden="1" thickBot="1" x14ac:dyDescent="0.3">
      <c r="K53" s="64"/>
    </row>
    <row r="54" spans="3:12" s="52" customFormat="1" ht="13.5" thickBot="1" x14ac:dyDescent="0.3">
      <c r="K54" s="64" t="s">
        <v>34</v>
      </c>
      <c r="L54" s="213">
        <f>SUM(L51,L33)</f>
        <v>0</v>
      </c>
    </row>
    <row r="55" spans="3:12" s="52" customFormat="1" ht="32.5" customHeight="1" x14ac:dyDescent="0.25">
      <c r="C55" s="230" t="s">
        <v>35</v>
      </c>
      <c r="D55" s="230"/>
      <c r="E55" s="230"/>
      <c r="F55" s="230"/>
      <c r="G55" s="230"/>
      <c r="H55" s="230"/>
      <c r="I55" s="230"/>
    </row>
    <row r="56" spans="3:12" s="52" customFormat="1" ht="32.5" customHeight="1" x14ac:dyDescent="0.25">
      <c r="C56" s="230" t="s">
        <v>36</v>
      </c>
      <c r="D56" s="230"/>
      <c r="E56" s="230"/>
      <c r="F56" s="230"/>
      <c r="G56" s="230"/>
      <c r="H56" s="230"/>
      <c r="I56" s="230"/>
    </row>
    <row r="57" spans="3:12" s="52" customFormat="1" x14ac:dyDescent="0.25"/>
    <row r="58" spans="3:12" s="52" customFormat="1" ht="14.5" x14ac:dyDescent="0.35">
      <c r="C58" s="51" t="s">
        <v>37</v>
      </c>
      <c r="D58" s="51"/>
      <c r="E58" s="51"/>
      <c r="F58" s="51"/>
      <c r="G58" s="51"/>
      <c r="H58" s="51"/>
      <c r="I58" s="51"/>
      <c r="J58" s="51"/>
      <c r="K58" s="51"/>
      <c r="L58" s="51"/>
    </row>
    <row r="59" spans="3:12" s="52" customFormat="1" x14ac:dyDescent="0.25"/>
    <row r="60" spans="3:12" s="52" customFormat="1" ht="13" x14ac:dyDescent="0.3">
      <c r="D60" s="60"/>
      <c r="E60" s="61"/>
      <c r="F60" s="61"/>
      <c r="G60" s="61"/>
      <c r="H60" s="61"/>
      <c r="I60" s="61"/>
      <c r="J60" s="61"/>
      <c r="K60" s="61"/>
      <c r="L60" s="61"/>
    </row>
    <row r="61" spans="3:12" s="52" customFormat="1" ht="21.75" customHeight="1" x14ac:dyDescent="0.25">
      <c r="D61" s="230" t="s">
        <v>38</v>
      </c>
      <c r="E61" s="230"/>
      <c r="F61" s="230"/>
      <c r="G61" s="230"/>
      <c r="H61" s="230"/>
      <c r="I61" s="230"/>
      <c r="J61" s="230"/>
    </row>
    <row r="62" spans="3:12" s="52" customFormat="1" ht="21" customHeight="1" thickBot="1" x14ac:dyDescent="0.3">
      <c r="F62" s="61"/>
    </row>
    <row r="63" spans="3:12" s="62" customFormat="1" ht="53.5" customHeight="1" thickBot="1" x14ac:dyDescent="0.35">
      <c r="D63" s="43" t="s">
        <v>39</v>
      </c>
      <c r="E63" s="57" t="s">
        <v>40</v>
      </c>
      <c r="F63" s="57" t="s">
        <v>41</v>
      </c>
      <c r="G63" s="57" t="s">
        <v>42</v>
      </c>
      <c r="H63" s="57" t="s">
        <v>24</v>
      </c>
      <c r="L63" s="63" t="s">
        <v>43</v>
      </c>
    </row>
    <row r="64" spans="3:12" ht="17.149999999999999" customHeight="1" x14ac:dyDescent="0.25">
      <c r="C64" s="1">
        <v>1</v>
      </c>
      <c r="D64" s="23"/>
      <c r="E64" s="123"/>
      <c r="F64" s="23"/>
      <c r="G64" s="218"/>
      <c r="H64" s="214">
        <f>(G64*0.2)</f>
        <v>0</v>
      </c>
      <c r="L64" s="52">
        <v>0.2</v>
      </c>
    </row>
    <row r="65" spans="3:12" ht="17.149999999999999" customHeight="1" x14ac:dyDescent="0.25">
      <c r="C65" s="1">
        <v>2</v>
      </c>
      <c r="D65" s="244"/>
      <c r="E65" s="246"/>
      <c r="F65" s="244"/>
      <c r="G65" s="219"/>
      <c r="H65" s="215">
        <f t="shared" ref="H65:H84" si="2">(G65*0.2)</f>
        <v>0</v>
      </c>
      <c r="L65" s="52"/>
    </row>
    <row r="66" spans="3:12" ht="17.149999999999999" customHeight="1" x14ac:dyDescent="0.25">
      <c r="C66" s="1">
        <v>3</v>
      </c>
      <c r="D66" s="244"/>
      <c r="E66" s="246"/>
      <c r="F66" s="244"/>
      <c r="G66" s="219"/>
      <c r="H66" s="215">
        <f t="shared" si="2"/>
        <v>0</v>
      </c>
      <c r="L66" s="52"/>
    </row>
    <row r="67" spans="3:12" ht="17.149999999999999" customHeight="1" x14ac:dyDescent="0.25">
      <c r="C67" s="1">
        <v>4</v>
      </c>
      <c r="D67" s="244"/>
      <c r="E67" s="246"/>
      <c r="F67" s="244"/>
      <c r="G67" s="219"/>
      <c r="H67" s="215">
        <f t="shared" si="2"/>
        <v>0</v>
      </c>
      <c r="L67" s="52"/>
    </row>
    <row r="68" spans="3:12" ht="17.149999999999999" customHeight="1" x14ac:dyDescent="0.25">
      <c r="C68" s="1">
        <v>5</v>
      </c>
      <c r="D68" s="244"/>
      <c r="E68" s="246"/>
      <c r="F68" s="244"/>
      <c r="G68" s="219"/>
      <c r="H68" s="215">
        <f t="shared" si="2"/>
        <v>0</v>
      </c>
      <c r="L68" s="52"/>
    </row>
    <row r="69" spans="3:12" ht="17.149999999999999" customHeight="1" x14ac:dyDescent="0.25">
      <c r="C69" s="1">
        <v>6</v>
      </c>
      <c r="D69" s="244"/>
      <c r="E69" s="246"/>
      <c r="F69" s="244"/>
      <c r="G69" s="219"/>
      <c r="H69" s="215">
        <f t="shared" si="2"/>
        <v>0</v>
      </c>
      <c r="L69" s="52"/>
    </row>
    <row r="70" spans="3:12" ht="17.149999999999999" customHeight="1" x14ac:dyDescent="0.25">
      <c r="C70" s="1">
        <v>7</v>
      </c>
      <c r="D70" s="244"/>
      <c r="E70" s="246"/>
      <c r="F70" s="244"/>
      <c r="G70" s="219"/>
      <c r="H70" s="215">
        <f t="shared" si="2"/>
        <v>0</v>
      </c>
      <c r="L70" s="52"/>
    </row>
    <row r="71" spans="3:12" ht="17.149999999999999" customHeight="1" x14ac:dyDescent="0.25">
      <c r="C71" s="1">
        <v>8</v>
      </c>
      <c r="D71" s="244"/>
      <c r="E71" s="246"/>
      <c r="F71" s="244"/>
      <c r="G71" s="219"/>
      <c r="H71" s="215">
        <f t="shared" si="2"/>
        <v>0</v>
      </c>
      <c r="L71" s="52"/>
    </row>
    <row r="72" spans="3:12" ht="17.149999999999999" customHeight="1" x14ac:dyDescent="0.25">
      <c r="C72" s="1">
        <v>9</v>
      </c>
      <c r="D72" s="244"/>
      <c r="E72" s="246"/>
      <c r="F72" s="244"/>
      <c r="G72" s="219"/>
      <c r="H72" s="215">
        <f t="shared" si="2"/>
        <v>0</v>
      </c>
      <c r="L72" s="52"/>
    </row>
    <row r="73" spans="3:12" ht="17.149999999999999" customHeight="1" x14ac:dyDescent="0.25">
      <c r="C73" s="1">
        <v>10</v>
      </c>
      <c r="D73" s="244"/>
      <c r="E73" s="246"/>
      <c r="F73" s="244"/>
      <c r="G73" s="219"/>
      <c r="H73" s="215">
        <f t="shared" si="2"/>
        <v>0</v>
      </c>
      <c r="L73" s="52"/>
    </row>
    <row r="74" spans="3:12" ht="17.149999999999999" customHeight="1" x14ac:dyDescent="0.25">
      <c r="C74" s="1">
        <v>11</v>
      </c>
      <c r="D74" s="244"/>
      <c r="E74" s="246"/>
      <c r="F74" s="244"/>
      <c r="G74" s="219"/>
      <c r="H74" s="215">
        <f t="shared" si="2"/>
        <v>0</v>
      </c>
      <c r="L74" s="52"/>
    </row>
    <row r="75" spans="3:12" ht="17.149999999999999" customHeight="1" x14ac:dyDescent="0.25">
      <c r="C75" s="1">
        <v>12</v>
      </c>
      <c r="D75" s="244"/>
      <c r="E75" s="246"/>
      <c r="F75" s="244"/>
      <c r="G75" s="219"/>
      <c r="H75" s="215">
        <f t="shared" si="2"/>
        <v>0</v>
      </c>
      <c r="L75" s="52"/>
    </row>
    <row r="76" spans="3:12" ht="17.149999999999999" customHeight="1" x14ac:dyDescent="0.25">
      <c r="C76" s="1">
        <v>13</v>
      </c>
      <c r="D76" s="244"/>
      <c r="E76" s="246"/>
      <c r="F76" s="244"/>
      <c r="G76" s="219"/>
      <c r="H76" s="215">
        <f t="shared" si="2"/>
        <v>0</v>
      </c>
      <c r="L76" s="52"/>
    </row>
    <row r="77" spans="3:12" ht="17.149999999999999" customHeight="1" x14ac:dyDescent="0.25">
      <c r="C77" s="1">
        <v>14</v>
      </c>
      <c r="D77" s="244"/>
      <c r="E77" s="246"/>
      <c r="F77" s="244"/>
      <c r="G77" s="219"/>
      <c r="H77" s="215">
        <f t="shared" si="2"/>
        <v>0</v>
      </c>
      <c r="L77" s="52"/>
    </row>
    <row r="78" spans="3:12" ht="17.149999999999999" customHeight="1" x14ac:dyDescent="0.25">
      <c r="C78" s="1">
        <v>15</v>
      </c>
      <c r="D78" s="244"/>
      <c r="E78" s="246"/>
      <c r="F78" s="244"/>
      <c r="G78" s="219"/>
      <c r="H78" s="215">
        <f t="shared" si="2"/>
        <v>0</v>
      </c>
      <c r="L78" s="52"/>
    </row>
    <row r="79" spans="3:12" ht="17.149999999999999" customHeight="1" thickBot="1" x14ac:dyDescent="0.3">
      <c r="C79" s="1">
        <v>16</v>
      </c>
      <c r="D79" s="244"/>
      <c r="E79" s="246"/>
      <c r="F79" s="244"/>
      <c r="G79" s="219"/>
      <c r="H79" s="215">
        <f t="shared" si="2"/>
        <v>0</v>
      </c>
      <c r="K79" s="52"/>
      <c r="L79" s="52"/>
    </row>
    <row r="80" spans="3:12" ht="17.149999999999999" customHeight="1" thickBot="1" x14ac:dyDescent="0.3">
      <c r="C80" s="1">
        <v>17</v>
      </c>
      <c r="D80" s="244"/>
      <c r="E80" s="246"/>
      <c r="F80" s="244"/>
      <c r="G80" s="219"/>
      <c r="H80" s="215">
        <f t="shared" si="2"/>
        <v>0</v>
      </c>
      <c r="K80" s="66" t="s">
        <v>44</v>
      </c>
      <c r="L80" s="209">
        <f>SUM(G64:G84)</f>
        <v>0</v>
      </c>
    </row>
    <row r="81" spans="3:12" ht="17.149999999999999" customHeight="1" thickBot="1" x14ac:dyDescent="0.3">
      <c r="C81" s="1">
        <v>18</v>
      </c>
      <c r="D81" s="244"/>
      <c r="E81" s="246"/>
      <c r="F81" s="244"/>
      <c r="G81" s="219"/>
      <c r="H81" s="215">
        <f t="shared" si="2"/>
        <v>0</v>
      </c>
      <c r="K81" s="64" t="s">
        <v>29</v>
      </c>
      <c r="L81" s="210">
        <f>SUM(H64:H84)</f>
        <v>0</v>
      </c>
    </row>
    <row r="82" spans="3:12" ht="17.149999999999999" customHeight="1" x14ac:dyDescent="0.25">
      <c r="C82" s="1">
        <v>19</v>
      </c>
      <c r="D82" s="244"/>
      <c r="E82" s="246"/>
      <c r="F82" s="244"/>
      <c r="G82" s="219"/>
      <c r="H82" s="215">
        <f t="shared" si="2"/>
        <v>0</v>
      </c>
      <c r="K82" s="17"/>
      <c r="L82" s="52"/>
    </row>
    <row r="83" spans="3:12" ht="17.149999999999999" customHeight="1" thickBot="1" x14ac:dyDescent="0.3">
      <c r="C83" s="1">
        <v>20</v>
      </c>
      <c r="D83" s="244"/>
      <c r="E83" s="246"/>
      <c r="F83" s="244"/>
      <c r="G83" s="219"/>
      <c r="H83" s="215">
        <f t="shared" si="2"/>
        <v>0</v>
      </c>
      <c r="K83" s="17"/>
      <c r="L83" s="52"/>
    </row>
    <row r="84" spans="3:12" ht="17.149999999999999" customHeight="1" thickBot="1" x14ac:dyDescent="0.3">
      <c r="D84" s="245"/>
      <c r="E84" s="247"/>
      <c r="F84" s="245"/>
      <c r="G84" s="220"/>
      <c r="H84" s="216">
        <f t="shared" si="2"/>
        <v>0</v>
      </c>
      <c r="K84" s="64" t="s">
        <v>45</v>
      </c>
      <c r="L84" s="213">
        <f>L81</f>
        <v>0</v>
      </c>
    </row>
    <row r="85" spans="3:12" ht="17.149999999999999" customHeight="1" x14ac:dyDescent="0.25">
      <c r="E85" s="17"/>
    </row>
    <row r="86" spans="3:12" s="52" customFormat="1" ht="14.5" x14ac:dyDescent="0.35">
      <c r="C86" s="51" t="s">
        <v>46</v>
      </c>
      <c r="D86" s="51"/>
      <c r="E86" s="51"/>
      <c r="F86" s="51"/>
      <c r="G86" s="51"/>
      <c r="H86" s="51"/>
      <c r="I86" s="51"/>
      <c r="J86" s="51"/>
      <c r="K86" s="51"/>
      <c r="L86" s="51"/>
    </row>
    <row r="87" spans="3:12" s="52" customFormat="1" ht="17.149999999999999" customHeight="1" thickBot="1" x14ac:dyDescent="0.3">
      <c r="E87" s="64"/>
    </row>
    <row r="88" spans="3:12" s="52" customFormat="1" ht="59.15" customHeight="1" thickBot="1" x14ac:dyDescent="0.3">
      <c r="D88" s="65" t="s">
        <v>47</v>
      </c>
      <c r="E88" s="65" t="s">
        <v>48</v>
      </c>
      <c r="F88" s="57" t="s">
        <v>49</v>
      </c>
      <c r="G88" s="217" t="s">
        <v>24</v>
      </c>
      <c r="L88" s="63" t="s">
        <v>50</v>
      </c>
    </row>
    <row r="89" spans="3:12" ht="17.149999999999999" customHeight="1" x14ac:dyDescent="0.25">
      <c r="C89" s="1">
        <v>1</v>
      </c>
      <c r="D89" s="248"/>
      <c r="E89" s="23"/>
      <c r="F89" s="23"/>
      <c r="G89" s="131"/>
      <c r="L89" s="52" t="s">
        <v>51</v>
      </c>
    </row>
    <row r="90" spans="3:12" ht="17.149999999999999" customHeight="1" x14ac:dyDescent="0.25">
      <c r="C90" s="1">
        <v>2</v>
      </c>
      <c r="D90" s="249"/>
      <c r="E90" s="126"/>
      <c r="F90" s="126"/>
      <c r="G90" s="131"/>
    </row>
    <row r="91" spans="3:12" ht="17.149999999999999" customHeight="1" thickBot="1" x14ac:dyDescent="0.3">
      <c r="C91" s="1">
        <v>3</v>
      </c>
      <c r="D91" s="250"/>
      <c r="E91" s="127"/>
      <c r="F91" s="127"/>
      <c r="G91" s="131"/>
      <c r="I91" s="52"/>
      <c r="J91" s="128"/>
      <c r="K91" s="129" t="s">
        <v>52</v>
      </c>
      <c r="L91" s="128">
        <f>IF(SUM(G89:G91)&lt;1,(SUM(G89:G91)),1)</f>
        <v>0</v>
      </c>
    </row>
    <row r="92" spans="3:12" ht="17.149999999999999" customHeight="1" x14ac:dyDescent="0.25">
      <c r="F92" s="17"/>
    </row>
  </sheetData>
  <sheetProtection algorithmName="SHA-512" hashValue="nd1jSNNe/fef0iknsEc/QuXWXkcYJKtdWffDP8X397hRHYlNWYExdsXGBBuD/HZ0OfN9UGCRLuM6ab7RkqV3vA==" saltValue="drs/0Td70N1nG26qiBjqOw==" spinCount="100000" sheet="1" formatCells="0" formatColumns="0" formatRows="0" insertColumns="0" insertRows="0" insertHyperlinks="0" deleteColumns="0" deleteRows="0" sort="0" autoFilter="0" pivotTables="0"/>
  <mergeCells count="3">
    <mergeCell ref="C55:I55"/>
    <mergeCell ref="C56:I56"/>
    <mergeCell ref="D61:J61"/>
  </mergeCells>
  <pageMargins left="0.70866141732283461" right="0.70866141732283461"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2D3D0E-AF90-4E43-A44D-FEA90F970032}">
          <x14:formula1>
            <xm:f>desplegables!$B$3:$B$5</xm:f>
          </x14:formula1>
          <xm:sqref>E21:E33 F39:F51</xm:sqref>
        </x14:dataValidation>
        <x14:dataValidation type="list" allowBlank="1" showInputMessage="1" showErrorMessage="1" xr:uid="{9CFC1C48-AE24-47BA-A19F-238C52466F64}">
          <x14:formula1>
            <xm:f>desplegables!$C$3:$C$14</xm:f>
          </x14:formula1>
          <xm:sqref>F21:F33 G39:G51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31BB-B098-4CDB-887A-E53D7682A90E}">
  <sheetPr>
    <tabColor rgb="FFC00000"/>
    <pageSetUpPr fitToPage="1"/>
  </sheetPr>
  <dimension ref="A1:S149"/>
  <sheetViews>
    <sheetView showGridLines="0" zoomScale="40" zoomScaleNormal="40" workbookViewId="0">
      <selection activeCell="A317" sqref="A317"/>
    </sheetView>
  </sheetViews>
  <sheetFormatPr defaultColWidth="10.81640625" defaultRowHeight="12.5" x14ac:dyDescent="0.25"/>
  <cols>
    <col min="1" max="1" width="6.1796875" style="19" customWidth="1"/>
    <col min="2" max="2" width="3" style="19" customWidth="1"/>
    <col min="3" max="3" width="4" style="19" customWidth="1"/>
    <col min="4" max="4" width="65" style="19" customWidth="1"/>
    <col min="5" max="5" width="20.81640625" style="19" customWidth="1"/>
    <col min="6" max="6" width="14" style="19" customWidth="1"/>
    <col min="7" max="7" width="13.453125" style="19" customWidth="1"/>
    <col min="8" max="8" width="25" style="19" customWidth="1"/>
    <col min="9" max="9" width="15.453125" style="19" customWidth="1"/>
    <col min="10" max="10" width="15.81640625" style="19" customWidth="1"/>
    <col min="11" max="11" width="23.7265625" style="19" customWidth="1"/>
    <col min="12" max="12" width="27.26953125" style="19" customWidth="1"/>
    <col min="13" max="13" width="10.81640625" style="19"/>
    <col min="14" max="14" width="21.1796875" style="19" customWidth="1"/>
    <col min="15" max="15" width="17.1796875" style="19" customWidth="1"/>
    <col min="16" max="16" width="20" style="19" customWidth="1"/>
    <col min="17" max="17" width="21" style="19" bestFit="1" customWidth="1"/>
    <col min="18" max="18" width="17.1796875" style="19" customWidth="1"/>
    <col min="19" max="19" width="19.453125" style="19" bestFit="1" customWidth="1"/>
    <col min="20" max="16384" width="10.81640625" style="19"/>
  </cols>
  <sheetData>
    <row r="1" spans="1:19" ht="132.65" customHeight="1" thickBot="1" x14ac:dyDescent="0.3">
      <c r="A1" s="132"/>
      <c r="B1" s="132"/>
      <c r="C1" s="132"/>
      <c r="D1" s="132"/>
      <c r="E1" s="132"/>
      <c r="F1" s="132"/>
      <c r="G1" s="132"/>
      <c r="H1" s="132"/>
      <c r="I1" s="132"/>
      <c r="J1" s="132"/>
      <c r="K1" s="132"/>
      <c r="L1" s="132"/>
    </row>
    <row r="2" spans="1:19" ht="20.5" customHeight="1" thickBot="1" x14ac:dyDescent="0.3">
      <c r="A2" s="132"/>
      <c r="B2" s="132"/>
      <c r="C2" s="132"/>
      <c r="D2" s="43" t="s">
        <v>0</v>
      </c>
      <c r="E2" s="43" t="s">
        <v>1</v>
      </c>
      <c r="F2" s="44" t="s">
        <v>2</v>
      </c>
      <c r="G2" s="132"/>
      <c r="H2" s="42" t="s">
        <v>3</v>
      </c>
      <c r="I2" s="132"/>
      <c r="J2" s="132"/>
      <c r="K2" s="132"/>
      <c r="L2" s="132"/>
    </row>
    <row r="3" spans="1:19" ht="18" customHeight="1" thickBot="1" x14ac:dyDescent="0.3">
      <c r="A3" s="132"/>
      <c r="B3" s="133"/>
      <c r="C3" s="132"/>
      <c r="D3" s="134" cm="1">
        <f t="array" ref="D3:F3">'Formulari CONCURS MÈRITS'!D3:F3</f>
        <v>0</v>
      </c>
      <c r="E3" s="134">
        <v>0</v>
      </c>
      <c r="F3" s="134">
        <v>0</v>
      </c>
      <c r="G3" s="132"/>
      <c r="H3" s="134">
        <f>'Formulari CONCURS MÈRITS'!H3</f>
        <v>0</v>
      </c>
      <c r="I3" s="132"/>
      <c r="J3" s="132"/>
      <c r="K3" s="132"/>
      <c r="L3" s="132"/>
    </row>
    <row r="4" spans="1:19" ht="18" customHeight="1" thickBot="1" x14ac:dyDescent="0.3">
      <c r="A4" s="132"/>
      <c r="B4" s="133"/>
      <c r="C4" s="132"/>
      <c r="D4" s="135"/>
      <c r="E4" s="136"/>
      <c r="F4" s="137"/>
      <c r="G4" s="132"/>
      <c r="H4" s="138"/>
      <c r="I4" s="132"/>
      <c r="J4" s="132"/>
      <c r="K4" s="132"/>
      <c r="L4" s="132"/>
    </row>
    <row r="5" spans="1:19" ht="39" customHeight="1" thickBot="1" x14ac:dyDescent="0.3">
      <c r="A5" s="132"/>
      <c r="B5" s="133"/>
      <c r="C5" s="132"/>
      <c r="D5" s="43" t="s">
        <v>4</v>
      </c>
      <c r="E5" s="44" t="s">
        <v>53</v>
      </c>
      <c r="F5" s="132"/>
      <c r="G5" s="132"/>
      <c r="H5" s="139" t="s">
        <v>6</v>
      </c>
      <c r="I5" s="140"/>
      <c r="J5" s="140"/>
      <c r="K5" s="141" t="s">
        <v>7</v>
      </c>
      <c r="L5" s="142" t="s">
        <v>8</v>
      </c>
      <c r="M5" s="22"/>
      <c r="N5" s="71" t="s">
        <v>6</v>
      </c>
      <c r="O5" s="96" t="s">
        <v>8</v>
      </c>
      <c r="P5" s="72" t="s">
        <v>54</v>
      </c>
      <c r="Q5" s="73" t="s">
        <v>55</v>
      </c>
      <c r="R5" s="96" t="s">
        <v>56</v>
      </c>
      <c r="S5" s="72" t="s">
        <v>57</v>
      </c>
    </row>
    <row r="6" spans="1:19" ht="39" customHeight="1" thickBot="1" x14ac:dyDescent="0.3">
      <c r="A6" s="132"/>
      <c r="B6" s="132"/>
      <c r="C6" s="132"/>
      <c r="D6" s="134" cm="1">
        <f t="array" ref="D6:E6">'Formulari CONCURS MÈRITS'!D6:E6</f>
        <v>0</v>
      </c>
      <c r="E6" s="134">
        <v>0</v>
      </c>
      <c r="F6" s="138"/>
      <c r="G6" s="138"/>
      <c r="H6" s="143" t="s">
        <v>9</v>
      </c>
      <c r="I6" s="144"/>
      <c r="J6" s="145"/>
      <c r="K6" s="103"/>
      <c r="L6" s="103" cm="1">
        <f t="array" ref="L6:L12">'Formulari CONCURS MÈRITS'!L6:L12</f>
        <v>0</v>
      </c>
      <c r="M6" s="22"/>
      <c r="N6" s="74" t="s">
        <v>9</v>
      </c>
      <c r="O6" s="103" cm="1">
        <f t="array" ref="O6:O12">L6:L12</f>
        <v>0</v>
      </c>
      <c r="P6" s="76" cm="1">
        <f t="array" ref="P6:P12">O6:O12</f>
        <v>0</v>
      </c>
      <c r="Q6" s="75"/>
      <c r="R6" s="97">
        <f>P34</f>
        <v>0</v>
      </c>
      <c r="S6" s="77">
        <f>Q34</f>
        <v>0</v>
      </c>
    </row>
    <row r="7" spans="1:19" ht="39" customHeight="1" x14ac:dyDescent="0.25">
      <c r="A7" s="132"/>
      <c r="B7" s="132"/>
      <c r="C7" s="132"/>
      <c r="D7" s="132"/>
      <c r="E7" s="132"/>
      <c r="F7" s="132"/>
      <c r="G7" s="132"/>
      <c r="H7" s="146" t="s">
        <v>10</v>
      </c>
      <c r="I7" s="147"/>
      <c r="J7" s="148"/>
      <c r="K7" s="105"/>
      <c r="L7" s="104">
        <v>0</v>
      </c>
      <c r="M7" s="22"/>
      <c r="N7" s="78" t="s">
        <v>10</v>
      </c>
      <c r="O7" s="104">
        <v>0</v>
      </c>
      <c r="P7" s="80">
        <v>0</v>
      </c>
      <c r="Q7" s="79"/>
      <c r="R7" s="98">
        <f>P52</f>
        <v>0</v>
      </c>
      <c r="S7" s="81">
        <f>Q52</f>
        <v>0</v>
      </c>
    </row>
    <row r="8" spans="1:19" ht="39" customHeight="1" x14ac:dyDescent="0.25">
      <c r="A8" s="132"/>
      <c r="B8" s="132"/>
      <c r="C8" s="132"/>
      <c r="D8" s="132"/>
      <c r="E8" s="132"/>
      <c r="F8" s="132"/>
      <c r="G8" s="132"/>
      <c r="H8" s="146" t="s">
        <v>11</v>
      </c>
      <c r="I8" s="147"/>
      <c r="J8" s="148"/>
      <c r="K8" s="105"/>
      <c r="L8" s="105">
        <v>0</v>
      </c>
      <c r="M8" s="22"/>
      <c r="N8" s="78" t="s">
        <v>11</v>
      </c>
      <c r="O8" s="105">
        <v>0</v>
      </c>
      <c r="P8" s="82">
        <v>0</v>
      </c>
      <c r="Q8" s="79"/>
      <c r="R8" s="99">
        <f>P85</f>
        <v>0</v>
      </c>
      <c r="S8" s="83">
        <f>Q85</f>
        <v>0</v>
      </c>
    </row>
    <row r="9" spans="1:19" ht="39" customHeight="1" thickBot="1" x14ac:dyDescent="0.3">
      <c r="A9" s="132"/>
      <c r="B9" s="132"/>
      <c r="C9" s="132"/>
      <c r="D9" s="132"/>
      <c r="E9" s="132"/>
      <c r="F9" s="132"/>
      <c r="G9" s="132"/>
      <c r="H9" s="149" t="s">
        <v>12</v>
      </c>
      <c r="I9" s="150"/>
      <c r="J9" s="151"/>
      <c r="K9" s="106"/>
      <c r="L9" s="106">
        <v>0</v>
      </c>
      <c r="M9" s="22"/>
      <c r="N9" s="84" t="s">
        <v>12</v>
      </c>
      <c r="O9" s="106">
        <v>0</v>
      </c>
      <c r="P9" s="86">
        <v>0</v>
      </c>
      <c r="Q9" s="85"/>
      <c r="R9" s="100">
        <f>P92</f>
        <v>0</v>
      </c>
      <c r="S9" s="87">
        <f>Q92</f>
        <v>0</v>
      </c>
    </row>
    <row r="10" spans="1:19" ht="20.149999999999999" customHeight="1" thickBot="1" x14ac:dyDescent="0.3">
      <c r="A10" s="132"/>
      <c r="B10" s="132"/>
      <c r="C10" s="132"/>
      <c r="D10" s="132"/>
      <c r="E10" s="132"/>
      <c r="F10" s="132"/>
      <c r="G10" s="132"/>
      <c r="H10" s="152" t="s">
        <v>13</v>
      </c>
      <c r="I10" s="153"/>
      <c r="J10" s="154"/>
      <c r="K10" s="155">
        <v>75</v>
      </c>
      <c r="L10" s="155">
        <v>0</v>
      </c>
      <c r="M10" s="22"/>
      <c r="N10" s="88" t="s">
        <v>13</v>
      </c>
      <c r="O10" s="107">
        <v>0</v>
      </c>
      <c r="P10" s="89">
        <v>0</v>
      </c>
      <c r="Q10" s="90"/>
      <c r="R10" s="101">
        <f>R6+R7</f>
        <v>0</v>
      </c>
      <c r="S10" s="91">
        <f>Q34+Q52</f>
        <v>0</v>
      </c>
    </row>
    <row r="11" spans="1:19" ht="20.149999999999999" customHeight="1" thickBot="1" x14ac:dyDescent="0.3">
      <c r="A11" s="132"/>
      <c r="B11" s="132"/>
      <c r="C11" s="132"/>
      <c r="D11" s="132"/>
      <c r="E11" s="132"/>
      <c r="F11" s="132"/>
      <c r="G11" s="132"/>
      <c r="H11" s="152" t="s">
        <v>14</v>
      </c>
      <c r="I11" s="153"/>
      <c r="J11" s="154"/>
      <c r="K11" s="155">
        <v>25</v>
      </c>
      <c r="L11" s="155">
        <v>0</v>
      </c>
      <c r="M11" s="22"/>
      <c r="N11" s="88" t="s">
        <v>14</v>
      </c>
      <c r="O11" s="107">
        <v>0</v>
      </c>
      <c r="P11" s="89">
        <v>0</v>
      </c>
      <c r="Q11" s="90"/>
      <c r="R11" s="101">
        <f>R8+R9</f>
        <v>0</v>
      </c>
      <c r="S11" s="91">
        <f>Q85+Q92</f>
        <v>0</v>
      </c>
    </row>
    <row r="12" spans="1:19" ht="31.5" customHeight="1" thickBot="1" x14ac:dyDescent="0.35">
      <c r="A12" s="132"/>
      <c r="B12" s="132"/>
      <c r="C12" s="132"/>
      <c r="D12" s="132"/>
      <c r="E12" s="132"/>
      <c r="F12" s="132"/>
      <c r="G12" s="132"/>
      <c r="H12" s="156" t="s">
        <v>15</v>
      </c>
      <c r="I12" s="157"/>
      <c r="J12" s="158"/>
      <c r="K12" s="159">
        <f>SUM(K10:K11)</f>
        <v>100</v>
      </c>
      <c r="L12" s="159">
        <v>0</v>
      </c>
      <c r="M12" s="22"/>
      <c r="N12" s="92" t="s">
        <v>15</v>
      </c>
      <c r="O12" s="108">
        <v>0</v>
      </c>
      <c r="P12" s="93">
        <v>0</v>
      </c>
      <c r="Q12" s="94"/>
      <c r="R12" s="102">
        <f>R10+R11</f>
        <v>0</v>
      </c>
      <c r="S12" s="95">
        <f>S10+S11</f>
        <v>0</v>
      </c>
    </row>
    <row r="13" spans="1:19" ht="15.65" customHeight="1" x14ac:dyDescent="0.25">
      <c r="A13" s="132"/>
      <c r="B13" s="132"/>
      <c r="C13" s="132"/>
      <c r="D13" s="132"/>
      <c r="E13" s="132"/>
      <c r="F13" s="132"/>
      <c r="G13" s="132"/>
      <c r="H13" s="132"/>
      <c r="I13" s="132"/>
      <c r="J13" s="132"/>
      <c r="K13" s="132"/>
      <c r="L13" s="132"/>
    </row>
    <row r="14" spans="1:19" ht="14.5" x14ac:dyDescent="0.35">
      <c r="A14" s="132"/>
      <c r="B14" s="51" t="s">
        <v>16</v>
      </c>
      <c r="C14" s="51"/>
      <c r="D14" s="51"/>
      <c r="E14" s="51"/>
      <c r="F14" s="51"/>
      <c r="G14" s="51"/>
      <c r="H14" s="51"/>
      <c r="I14" s="51"/>
      <c r="J14" s="51"/>
      <c r="K14" s="51"/>
      <c r="L14" s="51"/>
    </row>
    <row r="15" spans="1:19" x14ac:dyDescent="0.25">
      <c r="A15" s="132"/>
      <c r="B15" s="132"/>
      <c r="C15" s="132"/>
      <c r="D15" s="132"/>
      <c r="E15" s="132"/>
      <c r="F15" s="132"/>
      <c r="G15" s="132"/>
      <c r="H15" s="132"/>
      <c r="I15" s="132"/>
      <c r="J15" s="132"/>
      <c r="K15" s="132"/>
      <c r="L15" s="132"/>
    </row>
    <row r="16" spans="1:19" ht="14.5" x14ac:dyDescent="0.35">
      <c r="A16" s="132"/>
      <c r="B16" s="53" t="s">
        <v>17</v>
      </c>
      <c r="C16" s="53"/>
      <c r="D16" s="53"/>
      <c r="E16" s="53"/>
      <c r="F16" s="53"/>
      <c r="G16" s="53"/>
      <c r="H16" s="53"/>
      <c r="I16" s="53"/>
      <c r="J16" s="53"/>
      <c r="K16" s="53"/>
      <c r="L16" s="53"/>
    </row>
    <row r="17" spans="1:17" x14ac:dyDescent="0.25">
      <c r="A17" s="132"/>
      <c r="B17" s="132"/>
      <c r="C17" s="132"/>
      <c r="D17" s="132"/>
      <c r="E17" s="132"/>
      <c r="F17" s="132"/>
      <c r="G17" s="132"/>
      <c r="H17" s="132"/>
      <c r="I17" s="132"/>
      <c r="J17" s="132"/>
      <c r="K17" s="132"/>
      <c r="L17" s="132"/>
    </row>
    <row r="18" spans="1:17" ht="14.5" x14ac:dyDescent="0.35">
      <c r="A18" s="132"/>
      <c r="B18" s="132"/>
      <c r="C18" s="51" t="s">
        <v>18</v>
      </c>
      <c r="D18" s="51"/>
      <c r="E18" s="51"/>
      <c r="F18" s="51"/>
      <c r="G18" s="51"/>
      <c r="H18" s="51"/>
      <c r="I18" s="51"/>
      <c r="J18" s="51"/>
      <c r="K18" s="51"/>
      <c r="L18" s="51"/>
    </row>
    <row r="19" spans="1:17" ht="13" thickBot="1" x14ac:dyDescent="0.3">
      <c r="A19" s="132"/>
      <c r="B19" s="132"/>
      <c r="C19" s="132"/>
      <c r="D19" s="132"/>
      <c r="E19" s="132"/>
      <c r="F19" s="132"/>
      <c r="G19" s="132"/>
      <c r="H19" s="132"/>
      <c r="I19" s="132"/>
      <c r="J19" s="132"/>
      <c r="K19" s="132"/>
      <c r="L19" s="132"/>
    </row>
    <row r="20" spans="1:17" ht="64.400000000000006" customHeight="1" thickBot="1" x14ac:dyDescent="0.3">
      <c r="A20" s="132"/>
      <c r="B20" s="132"/>
      <c r="C20" s="132"/>
      <c r="D20" s="43" t="s">
        <v>19</v>
      </c>
      <c r="E20" s="54" t="s">
        <v>58</v>
      </c>
      <c r="F20" s="54" t="s">
        <v>59</v>
      </c>
      <c r="G20" s="55" t="s">
        <v>22</v>
      </c>
      <c r="H20" s="56" t="s">
        <v>23</v>
      </c>
      <c r="I20" s="57" t="s">
        <v>24</v>
      </c>
      <c r="J20" s="132"/>
      <c r="K20" s="58" t="s">
        <v>25</v>
      </c>
      <c r="L20" s="59" t="s">
        <v>26</v>
      </c>
      <c r="N20" s="69" t="s">
        <v>54</v>
      </c>
      <c r="O20" s="109" t="s">
        <v>55</v>
      </c>
      <c r="P20" s="69" t="s">
        <v>56</v>
      </c>
      <c r="Q20" s="116" t="s">
        <v>57</v>
      </c>
    </row>
    <row r="21" spans="1:17" ht="13" thickBot="1" x14ac:dyDescent="0.3">
      <c r="A21" s="132"/>
      <c r="B21" s="132"/>
      <c r="C21" s="132">
        <v>1</v>
      </c>
      <c r="D21" s="160" cm="1">
        <f t="array" ref="D21:I33">'Formulari CONCURS MÈRITS'!D21:I33</f>
        <v>0</v>
      </c>
      <c r="E21" s="161">
        <v>0</v>
      </c>
      <c r="F21" s="162">
        <v>0</v>
      </c>
      <c r="G21" s="163">
        <v>0</v>
      </c>
      <c r="H21" s="164">
        <v>0</v>
      </c>
      <c r="I21" s="21">
        <v>0</v>
      </c>
      <c r="J21" s="132"/>
      <c r="K21" s="132">
        <v>0.7</v>
      </c>
      <c r="L21" s="132" t="s">
        <v>27</v>
      </c>
      <c r="N21" s="21" cm="1">
        <f t="array" ref="N21:N33">I21:I33</f>
        <v>0</v>
      </c>
      <c r="O21" s="113"/>
      <c r="P21" s="110"/>
      <c r="Q21" s="124">
        <f t="shared" ref="Q21:Q33" si="0">N21+P21</f>
        <v>0</v>
      </c>
    </row>
    <row r="22" spans="1:17" ht="13" thickBot="1" x14ac:dyDescent="0.3">
      <c r="A22" s="132"/>
      <c r="B22" s="132"/>
      <c r="C22" s="132">
        <v>2</v>
      </c>
      <c r="D22" s="165">
        <v>0</v>
      </c>
      <c r="E22" s="166">
        <v>0</v>
      </c>
      <c r="F22" s="167">
        <v>0</v>
      </c>
      <c r="G22" s="168">
        <v>0</v>
      </c>
      <c r="H22" s="169">
        <v>0</v>
      </c>
      <c r="I22" s="21">
        <v>0</v>
      </c>
      <c r="J22" s="132"/>
      <c r="K22" s="132"/>
      <c r="L22" s="132"/>
      <c r="N22" s="21">
        <v>0</v>
      </c>
      <c r="O22" s="114"/>
      <c r="P22" s="111"/>
      <c r="Q22" s="124">
        <f t="shared" si="0"/>
        <v>0</v>
      </c>
    </row>
    <row r="23" spans="1:17" ht="13" thickBot="1" x14ac:dyDescent="0.3">
      <c r="A23" s="132"/>
      <c r="B23" s="132"/>
      <c r="C23" s="132">
        <v>3</v>
      </c>
      <c r="D23" s="165">
        <v>0</v>
      </c>
      <c r="E23" s="166">
        <v>0</v>
      </c>
      <c r="F23" s="167">
        <v>0</v>
      </c>
      <c r="G23" s="168">
        <v>0</v>
      </c>
      <c r="H23" s="169">
        <v>0</v>
      </c>
      <c r="I23" s="21">
        <v>0</v>
      </c>
      <c r="J23" s="132"/>
      <c r="K23" s="132"/>
      <c r="L23" s="132"/>
      <c r="N23" s="21">
        <v>0</v>
      </c>
      <c r="O23" s="114"/>
      <c r="P23" s="111"/>
      <c r="Q23" s="124">
        <f t="shared" si="0"/>
        <v>0</v>
      </c>
    </row>
    <row r="24" spans="1:17" ht="13" thickBot="1" x14ac:dyDescent="0.3">
      <c r="A24" s="132"/>
      <c r="B24" s="132"/>
      <c r="C24" s="132">
        <v>4</v>
      </c>
      <c r="D24" s="165">
        <v>0</v>
      </c>
      <c r="E24" s="166">
        <v>0</v>
      </c>
      <c r="F24" s="167">
        <v>0</v>
      </c>
      <c r="G24" s="168">
        <v>0</v>
      </c>
      <c r="H24" s="169">
        <v>0</v>
      </c>
      <c r="I24" s="21">
        <v>0</v>
      </c>
      <c r="J24" s="132"/>
      <c r="K24" s="132"/>
      <c r="L24" s="132"/>
      <c r="N24" s="21">
        <v>0</v>
      </c>
      <c r="O24" s="114"/>
      <c r="P24" s="111"/>
      <c r="Q24" s="124">
        <f t="shared" si="0"/>
        <v>0</v>
      </c>
    </row>
    <row r="25" spans="1:17" ht="13" thickBot="1" x14ac:dyDescent="0.3">
      <c r="A25" s="132"/>
      <c r="B25" s="132"/>
      <c r="C25" s="132">
        <v>5</v>
      </c>
      <c r="D25" s="165">
        <v>0</v>
      </c>
      <c r="E25" s="166">
        <v>0</v>
      </c>
      <c r="F25" s="167">
        <v>0</v>
      </c>
      <c r="G25" s="168">
        <v>0</v>
      </c>
      <c r="H25" s="169">
        <v>0</v>
      </c>
      <c r="I25" s="21">
        <v>0</v>
      </c>
      <c r="J25" s="132"/>
      <c r="K25" s="132"/>
      <c r="L25" s="132"/>
      <c r="N25" s="21">
        <v>0</v>
      </c>
      <c r="O25" s="114"/>
      <c r="P25" s="111"/>
      <c r="Q25" s="124">
        <f t="shared" si="0"/>
        <v>0</v>
      </c>
    </row>
    <row r="26" spans="1:17" ht="13" thickBot="1" x14ac:dyDescent="0.3">
      <c r="A26" s="132"/>
      <c r="B26" s="132"/>
      <c r="C26" s="132">
        <v>6</v>
      </c>
      <c r="D26" s="165">
        <v>0</v>
      </c>
      <c r="E26" s="166">
        <v>0</v>
      </c>
      <c r="F26" s="167">
        <v>0</v>
      </c>
      <c r="G26" s="168">
        <v>0</v>
      </c>
      <c r="H26" s="169">
        <v>0</v>
      </c>
      <c r="I26" s="21">
        <v>0</v>
      </c>
      <c r="J26" s="132"/>
      <c r="K26" s="132"/>
      <c r="L26" s="132"/>
      <c r="N26" s="21">
        <v>0</v>
      </c>
      <c r="O26" s="114"/>
      <c r="P26" s="111"/>
      <c r="Q26" s="124">
        <f t="shared" si="0"/>
        <v>0</v>
      </c>
    </row>
    <row r="27" spans="1:17" ht="13" thickBot="1" x14ac:dyDescent="0.3">
      <c r="A27" s="132"/>
      <c r="B27" s="132"/>
      <c r="C27" s="132">
        <v>7</v>
      </c>
      <c r="D27" s="170">
        <v>0</v>
      </c>
      <c r="E27" s="166">
        <v>0</v>
      </c>
      <c r="F27" s="167">
        <v>0</v>
      </c>
      <c r="G27" s="168">
        <v>0</v>
      </c>
      <c r="H27" s="171">
        <v>0</v>
      </c>
      <c r="I27" s="21">
        <v>0</v>
      </c>
      <c r="J27" s="132"/>
      <c r="K27" s="132"/>
      <c r="L27" s="132"/>
      <c r="N27" s="21">
        <v>0</v>
      </c>
      <c r="O27" s="114"/>
      <c r="P27" s="111"/>
      <c r="Q27" s="124">
        <f t="shared" si="0"/>
        <v>0</v>
      </c>
    </row>
    <row r="28" spans="1:17" ht="13" thickBot="1" x14ac:dyDescent="0.3">
      <c r="A28" s="132"/>
      <c r="B28" s="132"/>
      <c r="C28" s="132">
        <v>8</v>
      </c>
      <c r="D28" s="170">
        <v>0</v>
      </c>
      <c r="E28" s="166">
        <v>0</v>
      </c>
      <c r="F28" s="167">
        <v>0</v>
      </c>
      <c r="G28" s="168">
        <v>0</v>
      </c>
      <c r="H28" s="171">
        <v>0</v>
      </c>
      <c r="I28" s="21">
        <v>0</v>
      </c>
      <c r="J28" s="132"/>
      <c r="K28" s="132"/>
      <c r="L28" s="132"/>
      <c r="N28" s="21">
        <v>0</v>
      </c>
      <c r="O28" s="114"/>
      <c r="P28" s="111"/>
      <c r="Q28" s="124">
        <f t="shared" si="0"/>
        <v>0</v>
      </c>
    </row>
    <row r="29" spans="1:17" ht="13" thickBot="1" x14ac:dyDescent="0.3">
      <c r="A29" s="132"/>
      <c r="B29" s="132"/>
      <c r="C29" s="132">
        <v>9</v>
      </c>
      <c r="D29" s="170">
        <v>0</v>
      </c>
      <c r="E29" s="166">
        <v>0</v>
      </c>
      <c r="F29" s="167">
        <v>0</v>
      </c>
      <c r="G29" s="168">
        <v>0</v>
      </c>
      <c r="H29" s="171">
        <v>0</v>
      </c>
      <c r="I29" s="21">
        <v>0</v>
      </c>
      <c r="J29" s="132"/>
      <c r="K29" s="132"/>
      <c r="L29" s="132"/>
      <c r="N29" s="21">
        <v>0</v>
      </c>
      <c r="O29" s="114"/>
      <c r="P29" s="111"/>
      <c r="Q29" s="124">
        <f t="shared" si="0"/>
        <v>0</v>
      </c>
    </row>
    <row r="30" spans="1:17" ht="13" thickBot="1" x14ac:dyDescent="0.3">
      <c r="A30" s="132"/>
      <c r="B30" s="132"/>
      <c r="C30" s="132">
        <v>10</v>
      </c>
      <c r="D30" s="170">
        <v>0</v>
      </c>
      <c r="E30" s="166">
        <v>0</v>
      </c>
      <c r="F30" s="167">
        <v>0</v>
      </c>
      <c r="G30" s="168">
        <v>0</v>
      </c>
      <c r="H30" s="171">
        <v>0</v>
      </c>
      <c r="I30" s="21">
        <v>0</v>
      </c>
      <c r="J30" s="132"/>
      <c r="K30" s="132"/>
      <c r="L30" s="132"/>
      <c r="N30" s="21">
        <v>0</v>
      </c>
      <c r="O30" s="114"/>
      <c r="P30" s="111"/>
      <c r="Q30" s="124">
        <f t="shared" si="0"/>
        <v>0</v>
      </c>
    </row>
    <row r="31" spans="1:17" ht="13" thickBot="1" x14ac:dyDescent="0.3">
      <c r="A31" s="132"/>
      <c r="B31" s="132"/>
      <c r="C31" s="132">
        <v>11</v>
      </c>
      <c r="D31" s="170">
        <v>0</v>
      </c>
      <c r="E31" s="166">
        <v>0</v>
      </c>
      <c r="F31" s="167">
        <v>0</v>
      </c>
      <c r="G31" s="168">
        <v>0</v>
      </c>
      <c r="H31" s="171">
        <v>0</v>
      </c>
      <c r="I31" s="21">
        <v>0</v>
      </c>
      <c r="J31" s="132"/>
      <c r="K31" s="132"/>
      <c r="L31" s="132"/>
      <c r="N31" s="21">
        <v>0</v>
      </c>
      <c r="O31" s="114"/>
      <c r="P31" s="111"/>
      <c r="Q31" s="124">
        <f t="shared" si="0"/>
        <v>0</v>
      </c>
    </row>
    <row r="32" spans="1:17" ht="13.5" thickBot="1" x14ac:dyDescent="0.3">
      <c r="A32" s="132"/>
      <c r="B32" s="132"/>
      <c r="C32" s="132">
        <v>12</v>
      </c>
      <c r="D32" s="170">
        <v>0</v>
      </c>
      <c r="E32" s="166">
        <v>0</v>
      </c>
      <c r="F32" s="167">
        <v>0</v>
      </c>
      <c r="G32" s="168">
        <v>0</v>
      </c>
      <c r="H32" s="171">
        <v>0</v>
      </c>
      <c r="I32" s="21">
        <v>0</v>
      </c>
      <c r="J32" s="132"/>
      <c r="K32" s="172" t="s">
        <v>28</v>
      </c>
      <c r="L32" s="173">
        <f>SUM(G21:G33)</f>
        <v>0</v>
      </c>
      <c r="N32" s="21">
        <v>0</v>
      </c>
      <c r="O32" s="114"/>
      <c r="P32" s="111"/>
      <c r="Q32" s="124">
        <f t="shared" si="0"/>
        <v>0</v>
      </c>
    </row>
    <row r="33" spans="1:17" ht="13.5" thickBot="1" x14ac:dyDescent="0.3">
      <c r="A33" s="132"/>
      <c r="B33" s="132"/>
      <c r="C33" s="132"/>
      <c r="D33" s="174">
        <v>0</v>
      </c>
      <c r="E33" s="175">
        <v>0</v>
      </c>
      <c r="F33" s="176">
        <v>0</v>
      </c>
      <c r="G33" s="177">
        <v>0</v>
      </c>
      <c r="H33" s="178">
        <v>0</v>
      </c>
      <c r="I33" s="21">
        <v>0</v>
      </c>
      <c r="J33" s="132"/>
      <c r="K33" s="179" t="s">
        <v>29</v>
      </c>
      <c r="L33" s="180">
        <f>SUM(I21:I33)</f>
        <v>0</v>
      </c>
      <c r="N33" s="112">
        <v>0</v>
      </c>
      <c r="O33" s="115"/>
      <c r="P33" s="112"/>
      <c r="Q33" s="124">
        <f t="shared" si="0"/>
        <v>0</v>
      </c>
    </row>
    <row r="34" spans="1:17" ht="13" x14ac:dyDescent="0.3">
      <c r="A34" s="132"/>
      <c r="B34" s="132"/>
      <c r="C34" s="132"/>
      <c r="D34" s="132"/>
      <c r="E34" s="132"/>
      <c r="F34" s="132"/>
      <c r="G34" s="132"/>
      <c r="H34" s="132"/>
      <c r="I34" s="132"/>
      <c r="J34" s="132"/>
      <c r="K34" s="132"/>
      <c r="L34" s="181"/>
      <c r="N34" s="70">
        <f t="shared" ref="N34:Q34" si="1">SUM(N21:N33)</f>
        <v>0</v>
      </c>
      <c r="O34" s="70"/>
      <c r="P34" s="70">
        <f t="shared" si="1"/>
        <v>0</v>
      </c>
      <c r="Q34" s="70">
        <f t="shared" si="1"/>
        <v>0</v>
      </c>
    </row>
    <row r="35" spans="1:17" ht="14.5" x14ac:dyDescent="0.35">
      <c r="A35" s="132"/>
      <c r="B35" s="132"/>
      <c r="C35" s="51" t="s">
        <v>30</v>
      </c>
      <c r="D35" s="51"/>
      <c r="E35" s="51"/>
      <c r="F35" s="51"/>
      <c r="G35" s="51"/>
      <c r="H35" s="51"/>
      <c r="I35" s="51"/>
      <c r="J35" s="51"/>
      <c r="K35" s="51"/>
      <c r="L35" s="51"/>
    </row>
    <row r="36" spans="1:17" ht="14.5" x14ac:dyDescent="0.35">
      <c r="A36" s="132"/>
      <c r="B36" s="132"/>
      <c r="C36" s="51"/>
      <c r="D36" s="51" t="s">
        <v>31</v>
      </c>
      <c r="E36" s="51"/>
      <c r="F36" s="51"/>
      <c r="G36" s="51"/>
      <c r="H36" s="51"/>
      <c r="I36" s="51"/>
      <c r="J36" s="51"/>
      <c r="K36" s="51"/>
      <c r="L36" s="51"/>
    </row>
    <row r="37" spans="1:17" ht="13" thickBot="1" x14ac:dyDescent="0.3">
      <c r="A37" s="132"/>
      <c r="B37" s="132"/>
      <c r="C37" s="132"/>
      <c r="D37" s="132"/>
      <c r="E37" s="132"/>
      <c r="F37" s="132"/>
      <c r="G37" s="132"/>
      <c r="H37" s="132"/>
      <c r="I37" s="132"/>
      <c r="J37" s="132"/>
      <c r="K37" s="132"/>
      <c r="L37" s="132"/>
    </row>
    <row r="38" spans="1:17" ht="66" customHeight="1" thickBot="1" x14ac:dyDescent="0.3">
      <c r="A38" s="132"/>
      <c r="B38" s="132"/>
      <c r="C38" s="132"/>
      <c r="D38" s="43" t="s">
        <v>32</v>
      </c>
      <c r="E38" s="54" t="s">
        <v>33</v>
      </c>
      <c r="F38" s="54" t="s">
        <v>58</v>
      </c>
      <c r="G38" s="54" t="s">
        <v>59</v>
      </c>
      <c r="H38" s="55" t="s">
        <v>22</v>
      </c>
      <c r="I38" s="55" t="s">
        <v>23</v>
      </c>
      <c r="J38" s="54" t="s">
        <v>24</v>
      </c>
      <c r="K38" s="58" t="s">
        <v>25</v>
      </c>
      <c r="L38" s="59" t="s">
        <v>26</v>
      </c>
      <c r="N38" s="68" t="s">
        <v>54</v>
      </c>
      <c r="O38" s="69" t="s">
        <v>55</v>
      </c>
      <c r="P38" s="109" t="s">
        <v>56</v>
      </c>
      <c r="Q38" s="69" t="s">
        <v>57</v>
      </c>
    </row>
    <row r="39" spans="1:17" x14ac:dyDescent="0.25">
      <c r="A39" s="132"/>
      <c r="B39" s="132"/>
      <c r="C39" s="132">
        <v>1</v>
      </c>
      <c r="D39" s="160" cm="1">
        <f t="array" ref="D39:J51">'Formulari CONCURS MÈRITS'!D39:J51</f>
        <v>0</v>
      </c>
      <c r="E39" s="160">
        <v>0</v>
      </c>
      <c r="F39" s="182">
        <v>0</v>
      </c>
      <c r="G39" s="162">
        <v>0</v>
      </c>
      <c r="H39" s="163">
        <v>0</v>
      </c>
      <c r="I39" s="164">
        <v>0</v>
      </c>
      <c r="J39" s="21">
        <v>0</v>
      </c>
      <c r="K39" s="132">
        <v>0.24</v>
      </c>
      <c r="L39" s="132" t="s">
        <v>27</v>
      </c>
      <c r="N39" s="117" cm="1">
        <f t="array" ref="N39:N51">J39:J51</f>
        <v>0</v>
      </c>
      <c r="O39" s="110"/>
      <c r="P39" s="113"/>
      <c r="Q39" s="110">
        <f>N39+P39</f>
        <v>0</v>
      </c>
    </row>
    <row r="40" spans="1:17" x14ac:dyDescent="0.25">
      <c r="A40" s="132"/>
      <c r="B40" s="132"/>
      <c r="C40" s="132">
        <v>2</v>
      </c>
      <c r="D40" s="165">
        <v>0</v>
      </c>
      <c r="E40" s="165">
        <v>0</v>
      </c>
      <c r="F40" s="166">
        <v>0</v>
      </c>
      <c r="G40" s="167">
        <v>0</v>
      </c>
      <c r="H40" s="183">
        <v>0</v>
      </c>
      <c r="I40" s="169">
        <v>0</v>
      </c>
      <c r="J40" s="184">
        <v>0</v>
      </c>
      <c r="K40" s="132"/>
      <c r="L40" s="132"/>
      <c r="N40" s="118">
        <v>0</v>
      </c>
      <c r="O40" s="111"/>
      <c r="P40" s="114"/>
      <c r="Q40" s="110">
        <f t="shared" ref="Q40:Q51" si="2">N40+P40</f>
        <v>0</v>
      </c>
    </row>
    <row r="41" spans="1:17" x14ac:dyDescent="0.25">
      <c r="A41" s="132"/>
      <c r="B41" s="132"/>
      <c r="C41" s="132">
        <v>3</v>
      </c>
      <c r="D41" s="165">
        <v>0</v>
      </c>
      <c r="E41" s="165">
        <v>0</v>
      </c>
      <c r="F41" s="166">
        <v>0</v>
      </c>
      <c r="G41" s="167">
        <v>0</v>
      </c>
      <c r="H41" s="183">
        <v>0</v>
      </c>
      <c r="I41" s="169">
        <v>0</v>
      </c>
      <c r="J41" s="184">
        <v>0</v>
      </c>
      <c r="K41" s="132"/>
      <c r="L41" s="132"/>
      <c r="N41" s="118">
        <v>0</v>
      </c>
      <c r="O41" s="111"/>
      <c r="P41" s="114"/>
      <c r="Q41" s="110">
        <f t="shared" si="2"/>
        <v>0</v>
      </c>
    </row>
    <row r="42" spans="1:17" x14ac:dyDescent="0.25">
      <c r="A42" s="132"/>
      <c r="B42" s="132"/>
      <c r="C42" s="132">
        <v>4</v>
      </c>
      <c r="D42" s="165">
        <v>0</v>
      </c>
      <c r="E42" s="165">
        <v>0</v>
      </c>
      <c r="F42" s="166">
        <v>0</v>
      </c>
      <c r="G42" s="167">
        <v>0</v>
      </c>
      <c r="H42" s="183">
        <v>0</v>
      </c>
      <c r="I42" s="169">
        <v>0</v>
      </c>
      <c r="J42" s="184">
        <v>0</v>
      </c>
      <c r="K42" s="132"/>
      <c r="L42" s="132"/>
      <c r="N42" s="118">
        <v>0</v>
      </c>
      <c r="O42" s="111"/>
      <c r="P42" s="114"/>
      <c r="Q42" s="110">
        <f t="shared" si="2"/>
        <v>0</v>
      </c>
    </row>
    <row r="43" spans="1:17" x14ac:dyDescent="0.25">
      <c r="A43" s="132"/>
      <c r="B43" s="132"/>
      <c r="C43" s="132">
        <v>5</v>
      </c>
      <c r="D43" s="165">
        <v>0</v>
      </c>
      <c r="E43" s="165">
        <v>0</v>
      </c>
      <c r="F43" s="166">
        <v>0</v>
      </c>
      <c r="G43" s="167">
        <v>0</v>
      </c>
      <c r="H43" s="183">
        <v>0</v>
      </c>
      <c r="I43" s="169">
        <v>0</v>
      </c>
      <c r="J43" s="184">
        <v>0</v>
      </c>
      <c r="K43" s="132"/>
      <c r="L43" s="132"/>
      <c r="N43" s="118">
        <v>0</v>
      </c>
      <c r="O43" s="111"/>
      <c r="P43" s="114"/>
      <c r="Q43" s="110">
        <f t="shared" si="2"/>
        <v>0</v>
      </c>
    </row>
    <row r="44" spans="1:17" x14ac:dyDescent="0.25">
      <c r="A44" s="132"/>
      <c r="B44" s="132"/>
      <c r="C44" s="132">
        <v>6</v>
      </c>
      <c r="D44" s="165">
        <v>0</v>
      </c>
      <c r="E44" s="165">
        <v>0</v>
      </c>
      <c r="F44" s="166">
        <v>0</v>
      </c>
      <c r="G44" s="167">
        <v>0</v>
      </c>
      <c r="H44" s="183">
        <v>0</v>
      </c>
      <c r="I44" s="169">
        <v>0</v>
      </c>
      <c r="J44" s="184">
        <v>0</v>
      </c>
      <c r="K44" s="132"/>
      <c r="L44" s="132"/>
      <c r="N44" s="118">
        <v>0</v>
      </c>
      <c r="O44" s="111"/>
      <c r="P44" s="114"/>
      <c r="Q44" s="110">
        <f t="shared" si="2"/>
        <v>0</v>
      </c>
    </row>
    <row r="45" spans="1:17" ht="12" customHeight="1" x14ac:dyDescent="0.25">
      <c r="A45" s="132"/>
      <c r="B45" s="132"/>
      <c r="C45" s="132">
        <v>7</v>
      </c>
      <c r="D45" s="170">
        <v>0</v>
      </c>
      <c r="E45" s="170">
        <v>0</v>
      </c>
      <c r="F45" s="166">
        <v>0</v>
      </c>
      <c r="G45" s="167">
        <v>0</v>
      </c>
      <c r="H45" s="168">
        <v>0</v>
      </c>
      <c r="I45" s="171">
        <v>0</v>
      </c>
      <c r="J45" s="184">
        <v>0</v>
      </c>
      <c r="K45" s="132"/>
      <c r="L45" s="132"/>
      <c r="N45" s="118">
        <v>0</v>
      </c>
      <c r="O45" s="111"/>
      <c r="P45" s="114"/>
      <c r="Q45" s="110">
        <f t="shared" si="2"/>
        <v>0</v>
      </c>
    </row>
    <row r="46" spans="1:17" x14ac:dyDescent="0.25">
      <c r="A46" s="132"/>
      <c r="B46" s="132"/>
      <c r="C46" s="132">
        <v>8</v>
      </c>
      <c r="D46" s="170">
        <v>0</v>
      </c>
      <c r="E46" s="170">
        <v>0</v>
      </c>
      <c r="F46" s="166">
        <v>0</v>
      </c>
      <c r="G46" s="167">
        <v>0</v>
      </c>
      <c r="H46" s="168">
        <v>0</v>
      </c>
      <c r="I46" s="171">
        <v>0</v>
      </c>
      <c r="J46" s="184">
        <v>0</v>
      </c>
      <c r="K46" s="132"/>
      <c r="L46" s="132"/>
      <c r="N46" s="118">
        <v>0</v>
      </c>
      <c r="O46" s="111"/>
      <c r="P46" s="114"/>
      <c r="Q46" s="110">
        <f t="shared" si="2"/>
        <v>0</v>
      </c>
    </row>
    <row r="47" spans="1:17" x14ac:dyDescent="0.25">
      <c r="A47" s="132"/>
      <c r="B47" s="132"/>
      <c r="C47" s="132">
        <v>9</v>
      </c>
      <c r="D47" s="170">
        <v>0</v>
      </c>
      <c r="E47" s="170">
        <v>0</v>
      </c>
      <c r="F47" s="166">
        <v>0</v>
      </c>
      <c r="G47" s="167">
        <v>0</v>
      </c>
      <c r="H47" s="168">
        <v>0</v>
      </c>
      <c r="I47" s="171">
        <v>0</v>
      </c>
      <c r="J47" s="184">
        <v>0</v>
      </c>
      <c r="K47" s="132"/>
      <c r="L47" s="132"/>
      <c r="N47" s="118">
        <v>0</v>
      </c>
      <c r="O47" s="111"/>
      <c r="P47" s="114"/>
      <c r="Q47" s="110">
        <f t="shared" si="2"/>
        <v>0</v>
      </c>
    </row>
    <row r="48" spans="1:17" x14ac:dyDescent="0.25">
      <c r="A48" s="132"/>
      <c r="B48" s="132"/>
      <c r="C48" s="132">
        <v>10</v>
      </c>
      <c r="D48" s="170">
        <v>0</v>
      </c>
      <c r="E48" s="170">
        <v>0</v>
      </c>
      <c r="F48" s="166">
        <v>0</v>
      </c>
      <c r="G48" s="167">
        <v>0</v>
      </c>
      <c r="H48" s="168">
        <v>0</v>
      </c>
      <c r="I48" s="171">
        <v>0</v>
      </c>
      <c r="J48" s="184">
        <v>0</v>
      </c>
      <c r="K48" s="132"/>
      <c r="L48" s="132"/>
      <c r="N48" s="118">
        <v>0</v>
      </c>
      <c r="O48" s="111"/>
      <c r="P48" s="114"/>
      <c r="Q48" s="110">
        <f t="shared" si="2"/>
        <v>0</v>
      </c>
    </row>
    <row r="49" spans="1:17" ht="13" thickBot="1" x14ac:dyDescent="0.3">
      <c r="A49" s="132"/>
      <c r="B49" s="132"/>
      <c r="C49" s="132">
        <v>11</v>
      </c>
      <c r="D49" s="170">
        <v>0</v>
      </c>
      <c r="E49" s="170">
        <v>0</v>
      </c>
      <c r="F49" s="166">
        <v>0</v>
      </c>
      <c r="G49" s="167">
        <v>0</v>
      </c>
      <c r="H49" s="168">
        <v>0</v>
      </c>
      <c r="I49" s="171">
        <v>0</v>
      </c>
      <c r="J49" s="184">
        <v>0</v>
      </c>
      <c r="K49" s="132"/>
      <c r="L49" s="132"/>
      <c r="N49" s="118">
        <v>0</v>
      </c>
      <c r="O49" s="111"/>
      <c r="P49" s="114"/>
      <c r="Q49" s="110">
        <f t="shared" si="2"/>
        <v>0</v>
      </c>
    </row>
    <row r="50" spans="1:17" ht="13.5" thickBot="1" x14ac:dyDescent="0.3">
      <c r="A50" s="132"/>
      <c r="B50" s="132"/>
      <c r="C50" s="132">
        <v>12</v>
      </c>
      <c r="D50" s="170">
        <v>0</v>
      </c>
      <c r="E50" s="170">
        <v>0</v>
      </c>
      <c r="F50" s="166">
        <v>0</v>
      </c>
      <c r="G50" s="167">
        <v>0</v>
      </c>
      <c r="H50" s="168">
        <v>0</v>
      </c>
      <c r="I50" s="171">
        <v>0</v>
      </c>
      <c r="J50" s="184">
        <v>0</v>
      </c>
      <c r="K50" s="172" t="s">
        <v>28</v>
      </c>
      <c r="L50" s="173">
        <f>SUM(H39:H51)</f>
        <v>0</v>
      </c>
      <c r="N50" s="118">
        <v>0</v>
      </c>
      <c r="O50" s="111"/>
      <c r="P50" s="114"/>
      <c r="Q50" s="110">
        <f t="shared" si="2"/>
        <v>0</v>
      </c>
    </row>
    <row r="51" spans="1:17" ht="13.5" thickBot="1" x14ac:dyDescent="0.3">
      <c r="A51" s="132"/>
      <c r="B51" s="132"/>
      <c r="C51" s="132"/>
      <c r="D51" s="174">
        <v>0</v>
      </c>
      <c r="E51" s="174">
        <v>0</v>
      </c>
      <c r="F51" s="175">
        <v>0</v>
      </c>
      <c r="G51" s="176">
        <v>0</v>
      </c>
      <c r="H51" s="177">
        <v>0</v>
      </c>
      <c r="I51" s="178">
        <v>0</v>
      </c>
      <c r="J51" s="185">
        <v>0</v>
      </c>
      <c r="K51" s="179" t="s">
        <v>29</v>
      </c>
      <c r="L51" s="180">
        <f>SUM(J39:J51)</f>
        <v>0</v>
      </c>
      <c r="N51" s="119">
        <v>0</v>
      </c>
      <c r="O51" s="112"/>
      <c r="P51" s="115"/>
      <c r="Q51" s="110">
        <f t="shared" si="2"/>
        <v>0</v>
      </c>
    </row>
    <row r="52" spans="1:17" ht="12.75" customHeight="1" thickBot="1" x14ac:dyDescent="0.35">
      <c r="A52" s="132"/>
      <c r="B52" s="132"/>
      <c r="C52" s="132"/>
      <c r="D52" s="132"/>
      <c r="E52" s="132"/>
      <c r="F52" s="132"/>
      <c r="G52" s="132"/>
      <c r="H52" s="132"/>
      <c r="I52" s="132"/>
      <c r="J52" s="132"/>
      <c r="K52" s="179"/>
      <c r="L52" s="132"/>
      <c r="N52" s="70">
        <f t="shared" ref="N52:Q52" si="3">SUM(N39:N51)</f>
        <v>0</v>
      </c>
      <c r="O52" s="70"/>
      <c r="P52" s="70">
        <f t="shared" si="3"/>
        <v>0</v>
      </c>
      <c r="Q52" s="70">
        <f t="shared" si="3"/>
        <v>0</v>
      </c>
    </row>
    <row r="53" spans="1:17" ht="13.5" hidden="1" thickBot="1" x14ac:dyDescent="0.3">
      <c r="A53" s="132"/>
      <c r="B53" s="132"/>
      <c r="C53" s="132"/>
      <c r="D53" s="132"/>
      <c r="E53" s="132"/>
      <c r="F53" s="132"/>
      <c r="G53" s="132"/>
      <c r="H53" s="132"/>
      <c r="I53" s="132"/>
      <c r="J53" s="132"/>
      <c r="K53" s="179"/>
      <c r="L53" s="132"/>
    </row>
    <row r="54" spans="1:17" ht="13.5" thickBot="1" x14ac:dyDescent="0.3">
      <c r="A54" s="132"/>
      <c r="B54" s="132"/>
      <c r="C54" s="132"/>
      <c r="D54" s="132"/>
      <c r="E54" s="132"/>
      <c r="F54" s="132"/>
      <c r="G54" s="132"/>
      <c r="H54" s="132"/>
      <c r="I54" s="132"/>
      <c r="J54" s="132"/>
      <c r="K54" s="179" t="s">
        <v>34</v>
      </c>
      <c r="L54" s="186">
        <f>SUM(L51,L33)</f>
        <v>0</v>
      </c>
    </row>
    <row r="55" spans="1:17" ht="32.5" customHeight="1" x14ac:dyDescent="0.25">
      <c r="A55" s="132"/>
      <c r="B55" s="132"/>
      <c r="C55" s="231" t="s">
        <v>35</v>
      </c>
      <c r="D55" s="231"/>
      <c r="E55" s="231"/>
      <c r="F55" s="231"/>
      <c r="G55" s="231"/>
      <c r="H55" s="231"/>
      <c r="I55" s="231"/>
      <c r="J55" s="132"/>
      <c r="K55" s="132"/>
      <c r="L55" s="132"/>
    </row>
    <row r="56" spans="1:17" ht="32.5" customHeight="1" x14ac:dyDescent="0.25">
      <c r="A56" s="132"/>
      <c r="B56" s="132"/>
      <c r="C56" s="231" t="s">
        <v>36</v>
      </c>
      <c r="D56" s="231"/>
      <c r="E56" s="231"/>
      <c r="F56" s="231"/>
      <c r="G56" s="231"/>
      <c r="H56" s="231"/>
      <c r="I56" s="231"/>
      <c r="J56" s="132"/>
      <c r="K56" s="132"/>
      <c r="L56" s="132"/>
    </row>
    <row r="57" spans="1:17" x14ac:dyDescent="0.25">
      <c r="A57" s="132"/>
      <c r="B57" s="132"/>
      <c r="C57" s="132"/>
      <c r="D57" s="132"/>
      <c r="E57" s="132"/>
      <c r="F57" s="132"/>
      <c r="G57" s="132"/>
      <c r="H57" s="132"/>
      <c r="I57" s="132"/>
      <c r="J57" s="132"/>
      <c r="K57" s="132"/>
      <c r="L57" s="132"/>
    </row>
    <row r="58" spans="1:17" ht="14.5" x14ac:dyDescent="0.35">
      <c r="A58" s="132"/>
      <c r="B58" s="132"/>
      <c r="C58" s="51" t="s">
        <v>37</v>
      </c>
      <c r="D58" s="51"/>
      <c r="E58" s="51"/>
      <c r="F58" s="51"/>
      <c r="G58" s="51"/>
      <c r="H58" s="51"/>
      <c r="I58" s="51"/>
      <c r="J58" s="51"/>
      <c r="K58" s="51"/>
      <c r="L58" s="51"/>
    </row>
    <row r="59" spans="1:17" x14ac:dyDescent="0.25">
      <c r="A59" s="132"/>
      <c r="B59" s="132"/>
      <c r="C59" s="132"/>
      <c r="D59" s="132"/>
      <c r="E59" s="132"/>
      <c r="F59" s="132"/>
      <c r="G59" s="132"/>
      <c r="H59" s="132"/>
      <c r="I59" s="132"/>
      <c r="J59" s="132"/>
      <c r="K59" s="132"/>
      <c r="L59" s="132"/>
    </row>
    <row r="60" spans="1:17" ht="13" x14ac:dyDescent="0.3">
      <c r="A60" s="132"/>
      <c r="B60" s="132"/>
      <c r="C60" s="132"/>
      <c r="D60" s="187"/>
      <c r="E60" s="188"/>
      <c r="F60" s="188"/>
      <c r="G60" s="188"/>
      <c r="H60" s="188"/>
      <c r="I60" s="188"/>
      <c r="J60" s="188"/>
      <c r="K60" s="188"/>
      <c r="L60" s="188"/>
    </row>
    <row r="61" spans="1:17" ht="21.75" customHeight="1" x14ac:dyDescent="0.25">
      <c r="A61" s="132"/>
      <c r="B61" s="132"/>
      <c r="C61" s="132"/>
      <c r="D61" s="231" t="s">
        <v>38</v>
      </c>
      <c r="E61" s="231"/>
      <c r="F61" s="231"/>
      <c r="G61" s="231"/>
      <c r="H61" s="231"/>
      <c r="I61" s="231"/>
      <c r="J61" s="231"/>
      <c r="K61" s="132"/>
      <c r="L61" s="132"/>
    </row>
    <row r="62" spans="1:17" ht="21" customHeight="1" thickBot="1" x14ac:dyDescent="0.3">
      <c r="A62" s="132"/>
      <c r="B62" s="132"/>
      <c r="C62" s="132"/>
      <c r="D62" s="132"/>
      <c r="E62" s="132"/>
      <c r="F62" s="188"/>
      <c r="G62" s="132"/>
      <c r="H62" s="132"/>
      <c r="I62" s="132"/>
      <c r="J62" s="132"/>
      <c r="K62" s="132"/>
      <c r="L62" s="132"/>
    </row>
    <row r="63" spans="1:17" s="20" customFormat="1" ht="53.5" customHeight="1" thickBot="1" x14ac:dyDescent="0.35">
      <c r="A63" s="189"/>
      <c r="B63" s="189"/>
      <c r="C63" s="189"/>
      <c r="D63" s="43" t="s">
        <v>39</v>
      </c>
      <c r="E63" s="57" t="s">
        <v>40</v>
      </c>
      <c r="F63" s="57" t="s">
        <v>41</v>
      </c>
      <c r="G63" s="57" t="s">
        <v>42</v>
      </c>
      <c r="H63" s="57" t="s">
        <v>24</v>
      </c>
      <c r="I63" s="189"/>
      <c r="J63" s="189"/>
      <c r="K63" s="189"/>
      <c r="L63" s="63" t="s">
        <v>43</v>
      </c>
      <c r="N63" s="68" t="s">
        <v>54</v>
      </c>
      <c r="O63" s="69" t="s">
        <v>55</v>
      </c>
      <c r="P63" s="109" t="s">
        <v>56</v>
      </c>
      <c r="Q63" s="69" t="s">
        <v>57</v>
      </c>
    </row>
    <row r="64" spans="1:17" ht="17.149999999999999" customHeight="1" thickBot="1" x14ac:dyDescent="0.3">
      <c r="A64" s="132"/>
      <c r="B64" s="132"/>
      <c r="C64" s="132">
        <v>1</v>
      </c>
      <c r="D64" s="195" cm="1">
        <f t="array" ref="D64:H84">'Formulari CONCURS MÈRITS'!D64:H84</f>
        <v>0</v>
      </c>
      <c r="E64" s="221">
        <v>0</v>
      </c>
      <c r="F64" s="197">
        <v>0</v>
      </c>
      <c r="G64" s="21">
        <v>0</v>
      </c>
      <c r="H64" s="226">
        <v>0</v>
      </c>
      <c r="I64" s="132"/>
      <c r="J64" s="132"/>
      <c r="K64" s="132"/>
      <c r="L64" s="132">
        <v>0.2</v>
      </c>
      <c r="N64" s="120" cm="1">
        <f t="array" ref="N64:N84">H64:H84</f>
        <v>0</v>
      </c>
      <c r="O64" s="121"/>
      <c r="P64" s="122"/>
      <c r="Q64" s="121">
        <f>N64+P64</f>
        <v>0</v>
      </c>
    </row>
    <row r="65" spans="1:17" ht="17.149999999999999" customHeight="1" thickBot="1" x14ac:dyDescent="0.3">
      <c r="A65" s="132"/>
      <c r="B65" s="132"/>
      <c r="C65" s="132">
        <v>2</v>
      </c>
      <c r="D65" s="193">
        <v>0</v>
      </c>
      <c r="E65" s="194">
        <v>0</v>
      </c>
      <c r="F65" s="224">
        <v>0</v>
      </c>
      <c r="G65" s="227">
        <v>0</v>
      </c>
      <c r="H65" s="192">
        <v>0</v>
      </c>
      <c r="I65" s="132"/>
      <c r="J65" s="132"/>
      <c r="K65" s="132"/>
      <c r="L65" s="132"/>
      <c r="N65" s="118">
        <v>0</v>
      </c>
      <c r="O65" s="111"/>
      <c r="P65" s="114"/>
      <c r="Q65" s="121">
        <f t="shared" ref="Q65:Q84" si="4">N65+P65</f>
        <v>0</v>
      </c>
    </row>
    <row r="66" spans="1:17" ht="17.149999999999999" customHeight="1" thickBot="1" x14ac:dyDescent="0.3">
      <c r="A66" s="132"/>
      <c r="B66" s="132"/>
      <c r="C66" s="132">
        <v>3</v>
      </c>
      <c r="D66" s="193">
        <v>0</v>
      </c>
      <c r="E66" s="194">
        <v>0</v>
      </c>
      <c r="F66" s="224">
        <v>0</v>
      </c>
      <c r="G66" s="227">
        <v>0</v>
      </c>
      <c r="H66" s="192">
        <v>0</v>
      </c>
      <c r="I66" s="132"/>
      <c r="J66" s="132"/>
      <c r="K66" s="132"/>
      <c r="L66" s="132"/>
      <c r="N66" s="118">
        <v>0</v>
      </c>
      <c r="O66" s="111"/>
      <c r="P66" s="114"/>
      <c r="Q66" s="121">
        <f t="shared" si="4"/>
        <v>0</v>
      </c>
    </row>
    <row r="67" spans="1:17" ht="17.149999999999999" customHeight="1" thickBot="1" x14ac:dyDescent="0.3">
      <c r="A67" s="132"/>
      <c r="B67" s="132"/>
      <c r="C67" s="132">
        <v>4</v>
      </c>
      <c r="D67" s="193">
        <v>0</v>
      </c>
      <c r="E67" s="194">
        <v>0</v>
      </c>
      <c r="F67" s="224">
        <v>0</v>
      </c>
      <c r="G67" s="227">
        <v>0</v>
      </c>
      <c r="H67" s="192">
        <v>0</v>
      </c>
      <c r="I67" s="132"/>
      <c r="J67" s="132"/>
      <c r="K67" s="132"/>
      <c r="L67" s="132"/>
      <c r="N67" s="118">
        <v>0</v>
      </c>
      <c r="O67" s="111"/>
      <c r="P67" s="114"/>
      <c r="Q67" s="121">
        <f t="shared" si="4"/>
        <v>0</v>
      </c>
    </row>
    <row r="68" spans="1:17" ht="17.149999999999999" customHeight="1" thickBot="1" x14ac:dyDescent="0.3">
      <c r="A68" s="132"/>
      <c r="B68" s="132"/>
      <c r="C68" s="132">
        <v>5</v>
      </c>
      <c r="D68" s="193">
        <v>0</v>
      </c>
      <c r="E68" s="194">
        <v>0</v>
      </c>
      <c r="F68" s="224">
        <v>0</v>
      </c>
      <c r="G68" s="227">
        <v>0</v>
      </c>
      <c r="H68" s="192">
        <v>0</v>
      </c>
      <c r="I68" s="132"/>
      <c r="J68" s="132"/>
      <c r="K68" s="132"/>
      <c r="L68" s="132"/>
      <c r="N68" s="118">
        <v>0</v>
      </c>
      <c r="O68" s="111"/>
      <c r="P68" s="114"/>
      <c r="Q68" s="121">
        <f t="shared" si="4"/>
        <v>0</v>
      </c>
    </row>
    <row r="69" spans="1:17" ht="17.149999999999999" customHeight="1" thickBot="1" x14ac:dyDescent="0.3">
      <c r="A69" s="132"/>
      <c r="B69" s="132"/>
      <c r="C69" s="132">
        <v>6</v>
      </c>
      <c r="D69" s="193">
        <v>0</v>
      </c>
      <c r="E69" s="194">
        <v>0</v>
      </c>
      <c r="F69" s="224">
        <v>0</v>
      </c>
      <c r="G69" s="227">
        <v>0</v>
      </c>
      <c r="H69" s="192">
        <v>0</v>
      </c>
      <c r="I69" s="132"/>
      <c r="J69" s="132"/>
      <c r="K69" s="132"/>
      <c r="L69" s="132"/>
      <c r="N69" s="118">
        <v>0</v>
      </c>
      <c r="O69" s="111"/>
      <c r="P69" s="114"/>
      <c r="Q69" s="121">
        <f t="shared" si="4"/>
        <v>0</v>
      </c>
    </row>
    <row r="70" spans="1:17" ht="17.149999999999999" customHeight="1" thickBot="1" x14ac:dyDescent="0.3">
      <c r="A70" s="132"/>
      <c r="B70" s="132"/>
      <c r="C70" s="132">
        <v>7</v>
      </c>
      <c r="D70" s="193">
        <v>0</v>
      </c>
      <c r="E70" s="194">
        <v>0</v>
      </c>
      <c r="F70" s="224">
        <v>0</v>
      </c>
      <c r="G70" s="227">
        <v>0</v>
      </c>
      <c r="H70" s="192">
        <v>0</v>
      </c>
      <c r="I70" s="132"/>
      <c r="J70" s="132"/>
      <c r="K70" s="132"/>
      <c r="L70" s="132"/>
      <c r="N70" s="118">
        <v>0</v>
      </c>
      <c r="O70" s="111"/>
      <c r="P70" s="114"/>
      <c r="Q70" s="121">
        <f t="shared" si="4"/>
        <v>0</v>
      </c>
    </row>
    <row r="71" spans="1:17" ht="17.149999999999999" customHeight="1" thickBot="1" x14ac:dyDescent="0.3">
      <c r="A71" s="132"/>
      <c r="B71" s="132"/>
      <c r="C71" s="132">
        <v>8</v>
      </c>
      <c r="D71" s="193">
        <v>0</v>
      </c>
      <c r="E71" s="194">
        <v>0</v>
      </c>
      <c r="F71" s="224">
        <v>0</v>
      </c>
      <c r="G71" s="227">
        <v>0</v>
      </c>
      <c r="H71" s="192">
        <v>0</v>
      </c>
      <c r="I71" s="132"/>
      <c r="J71" s="132"/>
      <c r="K71" s="132"/>
      <c r="L71" s="132"/>
      <c r="N71" s="118">
        <v>0</v>
      </c>
      <c r="O71" s="111"/>
      <c r="P71" s="114"/>
      <c r="Q71" s="121">
        <f t="shared" si="4"/>
        <v>0</v>
      </c>
    </row>
    <row r="72" spans="1:17" ht="17.149999999999999" customHeight="1" thickBot="1" x14ac:dyDescent="0.3">
      <c r="A72" s="132"/>
      <c r="B72" s="132"/>
      <c r="C72" s="132">
        <v>9</v>
      </c>
      <c r="D72" s="193">
        <v>0</v>
      </c>
      <c r="E72" s="194">
        <v>0</v>
      </c>
      <c r="F72" s="224">
        <v>0</v>
      </c>
      <c r="G72" s="227">
        <v>0</v>
      </c>
      <c r="H72" s="192">
        <v>0</v>
      </c>
      <c r="I72" s="132"/>
      <c r="J72" s="132"/>
      <c r="K72" s="132"/>
      <c r="L72" s="132"/>
      <c r="N72" s="118">
        <v>0</v>
      </c>
      <c r="O72" s="111"/>
      <c r="P72" s="114"/>
      <c r="Q72" s="121">
        <f t="shared" si="4"/>
        <v>0</v>
      </c>
    </row>
    <row r="73" spans="1:17" ht="17.149999999999999" customHeight="1" thickBot="1" x14ac:dyDescent="0.3">
      <c r="A73" s="132"/>
      <c r="B73" s="132"/>
      <c r="C73" s="132">
        <v>10</v>
      </c>
      <c r="D73" s="193">
        <v>0</v>
      </c>
      <c r="E73" s="194">
        <v>0</v>
      </c>
      <c r="F73" s="224">
        <v>0</v>
      </c>
      <c r="G73" s="227">
        <v>0</v>
      </c>
      <c r="H73" s="192">
        <v>0</v>
      </c>
      <c r="I73" s="132"/>
      <c r="J73" s="132"/>
      <c r="K73" s="132"/>
      <c r="L73" s="132"/>
      <c r="N73" s="118">
        <v>0</v>
      </c>
      <c r="O73" s="111"/>
      <c r="P73" s="114"/>
      <c r="Q73" s="121">
        <f t="shared" si="4"/>
        <v>0</v>
      </c>
    </row>
    <row r="74" spans="1:17" ht="17.149999999999999" customHeight="1" thickBot="1" x14ac:dyDescent="0.3">
      <c r="A74" s="132"/>
      <c r="B74" s="132"/>
      <c r="C74" s="132">
        <v>11</v>
      </c>
      <c r="D74" s="193">
        <v>0</v>
      </c>
      <c r="E74" s="194">
        <v>0</v>
      </c>
      <c r="F74" s="224">
        <v>0</v>
      </c>
      <c r="G74" s="227">
        <v>0</v>
      </c>
      <c r="H74" s="192">
        <v>0</v>
      </c>
      <c r="I74" s="132"/>
      <c r="J74" s="132"/>
      <c r="K74" s="132"/>
      <c r="L74" s="132"/>
      <c r="N74" s="118">
        <v>0</v>
      </c>
      <c r="O74" s="202"/>
      <c r="P74" s="114"/>
      <c r="Q74" s="121">
        <f t="shared" si="4"/>
        <v>0</v>
      </c>
    </row>
    <row r="75" spans="1:17" ht="17.149999999999999" customHeight="1" thickBot="1" x14ac:dyDescent="0.3">
      <c r="A75" s="132"/>
      <c r="B75" s="132"/>
      <c r="C75" s="132">
        <v>12</v>
      </c>
      <c r="D75" s="193">
        <v>0</v>
      </c>
      <c r="E75" s="194">
        <v>0</v>
      </c>
      <c r="F75" s="224">
        <v>0</v>
      </c>
      <c r="G75" s="227">
        <v>0</v>
      </c>
      <c r="H75" s="192">
        <v>0</v>
      </c>
      <c r="I75" s="132"/>
      <c r="J75" s="132"/>
      <c r="K75" s="132"/>
      <c r="L75" s="132"/>
      <c r="N75" s="118">
        <v>0</v>
      </c>
      <c r="O75" s="111"/>
      <c r="P75" s="114"/>
      <c r="Q75" s="121">
        <f t="shared" si="4"/>
        <v>0</v>
      </c>
    </row>
    <row r="76" spans="1:17" ht="17.149999999999999" customHeight="1" thickBot="1" x14ac:dyDescent="0.3">
      <c r="A76" s="132"/>
      <c r="B76" s="132"/>
      <c r="C76" s="132">
        <v>13</v>
      </c>
      <c r="D76" s="193">
        <v>0</v>
      </c>
      <c r="E76" s="194">
        <v>0</v>
      </c>
      <c r="F76" s="224">
        <v>0</v>
      </c>
      <c r="G76" s="227">
        <v>0</v>
      </c>
      <c r="H76" s="192">
        <v>0</v>
      </c>
      <c r="I76" s="132"/>
      <c r="J76" s="132"/>
      <c r="K76" s="132"/>
      <c r="L76" s="132"/>
      <c r="N76" s="118">
        <v>0</v>
      </c>
      <c r="O76" s="111"/>
      <c r="P76" s="114"/>
      <c r="Q76" s="121">
        <f t="shared" si="4"/>
        <v>0</v>
      </c>
    </row>
    <row r="77" spans="1:17" ht="17.149999999999999" customHeight="1" thickBot="1" x14ac:dyDescent="0.3">
      <c r="A77" s="132"/>
      <c r="B77" s="132"/>
      <c r="C77" s="132">
        <v>14</v>
      </c>
      <c r="D77" s="193">
        <v>0</v>
      </c>
      <c r="E77" s="194">
        <v>0</v>
      </c>
      <c r="F77" s="224">
        <v>0</v>
      </c>
      <c r="G77" s="227">
        <v>0</v>
      </c>
      <c r="H77" s="192">
        <v>0</v>
      </c>
      <c r="I77" s="132"/>
      <c r="J77" s="132"/>
      <c r="K77" s="132"/>
      <c r="L77" s="132"/>
      <c r="N77" s="118">
        <v>0</v>
      </c>
      <c r="O77" s="111"/>
      <c r="P77" s="114"/>
      <c r="Q77" s="121">
        <f t="shared" si="4"/>
        <v>0</v>
      </c>
    </row>
    <row r="78" spans="1:17" ht="17.149999999999999" customHeight="1" thickBot="1" x14ac:dyDescent="0.3">
      <c r="A78" s="132"/>
      <c r="B78" s="132"/>
      <c r="C78" s="132">
        <v>15</v>
      </c>
      <c r="D78" s="193">
        <v>0</v>
      </c>
      <c r="E78" s="194">
        <v>0</v>
      </c>
      <c r="F78" s="224">
        <v>0</v>
      </c>
      <c r="G78" s="227">
        <v>0</v>
      </c>
      <c r="H78" s="192">
        <v>0</v>
      </c>
      <c r="I78" s="132"/>
      <c r="J78" s="132"/>
      <c r="K78" s="132"/>
      <c r="L78" s="132"/>
      <c r="N78" s="118">
        <v>0</v>
      </c>
      <c r="O78" s="111"/>
      <c r="P78" s="114"/>
      <c r="Q78" s="121">
        <f t="shared" si="4"/>
        <v>0</v>
      </c>
    </row>
    <row r="79" spans="1:17" ht="17.149999999999999" customHeight="1" thickBot="1" x14ac:dyDescent="0.3">
      <c r="A79" s="132"/>
      <c r="B79" s="132"/>
      <c r="C79" s="132">
        <v>16</v>
      </c>
      <c r="D79" s="193">
        <v>0</v>
      </c>
      <c r="E79" s="194">
        <v>0</v>
      </c>
      <c r="F79" s="224">
        <v>0</v>
      </c>
      <c r="G79" s="227">
        <v>0</v>
      </c>
      <c r="H79" s="192">
        <v>0</v>
      </c>
      <c r="I79" s="132"/>
      <c r="J79" s="132"/>
      <c r="K79" s="132"/>
      <c r="L79" s="132"/>
      <c r="N79" s="118">
        <v>0</v>
      </c>
      <c r="O79" s="111"/>
      <c r="P79" s="114"/>
      <c r="Q79" s="121">
        <f t="shared" si="4"/>
        <v>0</v>
      </c>
    </row>
    <row r="80" spans="1:17" ht="17.149999999999999" customHeight="1" thickBot="1" x14ac:dyDescent="0.3">
      <c r="A80" s="132"/>
      <c r="B80" s="132"/>
      <c r="C80" s="132">
        <v>17</v>
      </c>
      <c r="D80" s="193">
        <v>0</v>
      </c>
      <c r="E80" s="194">
        <v>0</v>
      </c>
      <c r="F80" s="224">
        <v>0</v>
      </c>
      <c r="G80" s="227">
        <v>0</v>
      </c>
      <c r="H80" s="192">
        <v>0</v>
      </c>
      <c r="I80" s="132"/>
      <c r="J80" s="132"/>
      <c r="K80" s="172" t="s">
        <v>44</v>
      </c>
      <c r="L80" s="173">
        <f>SUM(G64:G84)</f>
        <v>0</v>
      </c>
      <c r="N80" s="118">
        <v>0</v>
      </c>
      <c r="O80" s="111"/>
      <c r="P80" s="114"/>
      <c r="Q80" s="121">
        <f t="shared" si="4"/>
        <v>0</v>
      </c>
    </row>
    <row r="81" spans="1:17" ht="17.149999999999999" customHeight="1" thickBot="1" x14ac:dyDescent="0.3">
      <c r="A81" s="132"/>
      <c r="B81" s="132"/>
      <c r="C81" s="132">
        <v>18</v>
      </c>
      <c r="D81" s="193">
        <v>0</v>
      </c>
      <c r="E81" s="194">
        <v>0</v>
      </c>
      <c r="F81" s="224">
        <v>0</v>
      </c>
      <c r="G81" s="227">
        <v>0</v>
      </c>
      <c r="H81" s="192">
        <v>0</v>
      </c>
      <c r="I81" s="132"/>
      <c r="J81" s="132"/>
      <c r="K81" s="179" t="s">
        <v>29</v>
      </c>
      <c r="L81" s="180">
        <f>SUM(H64:H84)</f>
        <v>0</v>
      </c>
      <c r="N81" s="118">
        <v>0</v>
      </c>
      <c r="O81" s="111"/>
      <c r="P81" s="114"/>
      <c r="Q81" s="121">
        <f t="shared" si="4"/>
        <v>0</v>
      </c>
    </row>
    <row r="82" spans="1:17" ht="17.149999999999999" customHeight="1" thickBot="1" x14ac:dyDescent="0.3">
      <c r="A82" s="132"/>
      <c r="B82" s="132"/>
      <c r="C82" s="132">
        <v>19</v>
      </c>
      <c r="D82" s="193">
        <v>0</v>
      </c>
      <c r="E82" s="194">
        <v>0</v>
      </c>
      <c r="F82" s="224">
        <v>0</v>
      </c>
      <c r="G82" s="227">
        <v>0</v>
      </c>
      <c r="H82" s="192">
        <v>0</v>
      </c>
      <c r="I82" s="132"/>
      <c r="J82" s="132"/>
      <c r="K82" s="179"/>
      <c r="L82" s="132"/>
      <c r="N82" s="118">
        <v>0</v>
      </c>
      <c r="O82" s="111"/>
      <c r="P82" s="114"/>
      <c r="Q82" s="121">
        <f t="shared" si="4"/>
        <v>0</v>
      </c>
    </row>
    <row r="83" spans="1:17" ht="17.149999999999999" customHeight="1" thickBot="1" x14ac:dyDescent="0.3">
      <c r="A83" s="132"/>
      <c r="B83" s="132"/>
      <c r="C83" s="132">
        <v>20</v>
      </c>
      <c r="D83" s="193">
        <v>0</v>
      </c>
      <c r="E83" s="194">
        <v>0</v>
      </c>
      <c r="F83" s="224">
        <v>0</v>
      </c>
      <c r="G83" s="227">
        <v>0</v>
      </c>
      <c r="H83" s="192">
        <v>0</v>
      </c>
      <c r="I83" s="132"/>
      <c r="J83" s="132"/>
      <c r="K83" s="179"/>
      <c r="L83" s="132"/>
      <c r="N83" s="118">
        <v>0</v>
      </c>
      <c r="O83" s="111"/>
      <c r="P83" s="114"/>
      <c r="Q83" s="121">
        <f t="shared" si="4"/>
        <v>0</v>
      </c>
    </row>
    <row r="84" spans="1:17" ht="17.149999999999999" customHeight="1" thickBot="1" x14ac:dyDescent="0.3">
      <c r="A84" s="132"/>
      <c r="B84" s="132"/>
      <c r="C84" s="132"/>
      <c r="D84" s="222">
        <v>0</v>
      </c>
      <c r="E84" s="223">
        <v>0</v>
      </c>
      <c r="F84" s="225">
        <v>0</v>
      </c>
      <c r="G84" s="228">
        <v>0</v>
      </c>
      <c r="H84" s="229">
        <v>0</v>
      </c>
      <c r="I84" s="132"/>
      <c r="J84" s="132"/>
      <c r="K84" s="179" t="s">
        <v>45</v>
      </c>
      <c r="L84" s="186">
        <f>L81</f>
        <v>0</v>
      </c>
      <c r="N84" s="119">
        <v>0</v>
      </c>
      <c r="O84" s="112"/>
      <c r="P84" s="115"/>
      <c r="Q84" s="121">
        <f t="shared" si="4"/>
        <v>0</v>
      </c>
    </row>
    <row r="85" spans="1:17" ht="17.149999999999999" customHeight="1" x14ac:dyDescent="0.3">
      <c r="A85" s="132"/>
      <c r="B85" s="132"/>
      <c r="C85" s="132"/>
      <c r="D85" s="132"/>
      <c r="E85" s="179"/>
      <c r="F85" s="132"/>
      <c r="G85" s="132"/>
      <c r="H85" s="132"/>
      <c r="I85" s="132"/>
      <c r="J85" s="132"/>
      <c r="K85" s="132"/>
      <c r="L85" s="132"/>
      <c r="N85" s="70">
        <f t="shared" ref="N85:Q85" si="5">SUM(N64:N84)</f>
        <v>0</v>
      </c>
      <c r="O85" s="70"/>
      <c r="P85" s="70">
        <f t="shared" si="5"/>
        <v>0</v>
      </c>
      <c r="Q85" s="70">
        <f t="shared" si="5"/>
        <v>0</v>
      </c>
    </row>
    <row r="86" spans="1:17" ht="14.5" x14ac:dyDescent="0.35">
      <c r="A86" s="132"/>
      <c r="B86" s="132"/>
      <c r="C86" s="51" t="s">
        <v>46</v>
      </c>
      <c r="D86" s="51"/>
      <c r="E86" s="51"/>
      <c r="F86" s="51"/>
      <c r="G86" s="51"/>
      <c r="H86" s="51"/>
      <c r="I86" s="51"/>
      <c r="J86" s="51"/>
      <c r="K86" s="51"/>
      <c r="L86" s="51"/>
    </row>
    <row r="87" spans="1:17" ht="17.149999999999999" customHeight="1" thickBot="1" x14ac:dyDescent="0.3">
      <c r="A87" s="132"/>
      <c r="B87" s="132"/>
      <c r="C87" s="132"/>
      <c r="D87" s="132"/>
      <c r="E87" s="179"/>
      <c r="F87" s="132"/>
      <c r="G87" s="132"/>
      <c r="H87" s="132"/>
      <c r="I87" s="132"/>
      <c r="J87" s="132"/>
      <c r="K87" s="132"/>
      <c r="L87" s="132"/>
    </row>
    <row r="88" spans="1:17" ht="59.15" customHeight="1" thickBot="1" x14ac:dyDescent="0.3">
      <c r="A88" s="132"/>
      <c r="B88" s="132"/>
      <c r="C88" s="132"/>
      <c r="D88" s="65" t="s">
        <v>47</v>
      </c>
      <c r="E88" s="65" t="s">
        <v>48</v>
      </c>
      <c r="F88" s="57" t="s">
        <v>49</v>
      </c>
      <c r="G88" s="125" t="s">
        <v>24</v>
      </c>
      <c r="H88" s="132"/>
      <c r="I88" s="132"/>
      <c r="J88" s="132"/>
      <c r="K88" s="132"/>
      <c r="L88" s="63" t="s">
        <v>50</v>
      </c>
      <c r="N88" s="68" t="s">
        <v>54</v>
      </c>
      <c r="O88" s="69" t="s">
        <v>55</v>
      </c>
      <c r="P88" s="109" t="s">
        <v>56</v>
      </c>
      <c r="Q88" s="69" t="s">
        <v>57</v>
      </c>
    </row>
    <row r="89" spans="1:17" ht="17.149999999999999" customHeight="1" thickBot="1" x14ac:dyDescent="0.3">
      <c r="A89" s="132"/>
      <c r="B89" s="132"/>
      <c r="C89" s="132">
        <v>1</v>
      </c>
      <c r="D89" s="195" cm="1">
        <f t="array" ref="D89:G91">'Formulari CONCURS MÈRITS'!D89:G91</f>
        <v>0</v>
      </c>
      <c r="E89" s="196">
        <v>0</v>
      </c>
      <c r="F89" s="197">
        <v>0</v>
      </c>
      <c r="G89" s="131">
        <v>0</v>
      </c>
      <c r="H89" s="132"/>
      <c r="I89" s="132"/>
      <c r="J89" s="132"/>
      <c r="K89" s="132"/>
      <c r="L89" s="52" t="s">
        <v>51</v>
      </c>
      <c r="N89" s="120"/>
      <c r="O89" s="121"/>
      <c r="P89" s="122"/>
      <c r="Q89" s="121">
        <f>N89+P89</f>
        <v>0</v>
      </c>
    </row>
    <row r="90" spans="1:17" ht="17.149999999999999" customHeight="1" thickBot="1" x14ac:dyDescent="0.3">
      <c r="A90" s="132"/>
      <c r="B90" s="132"/>
      <c r="C90" s="132">
        <v>2</v>
      </c>
      <c r="D90" s="190">
        <v>0</v>
      </c>
      <c r="E90" s="191">
        <v>0</v>
      </c>
      <c r="F90" s="198">
        <v>0</v>
      </c>
      <c r="G90" s="131">
        <v>0</v>
      </c>
      <c r="H90" s="132"/>
      <c r="I90" s="132"/>
      <c r="J90" s="132"/>
      <c r="K90" s="132"/>
      <c r="L90" s="132"/>
      <c r="N90" s="118"/>
      <c r="O90" s="111"/>
      <c r="P90" s="114"/>
      <c r="Q90" s="121">
        <f t="shared" ref="Q90:Q91" si="6">N90+P90</f>
        <v>0</v>
      </c>
    </row>
    <row r="91" spans="1:17" ht="17.149999999999999" customHeight="1" thickBot="1" x14ac:dyDescent="0.3">
      <c r="A91" s="132"/>
      <c r="B91" s="132"/>
      <c r="C91" s="132">
        <v>3</v>
      </c>
      <c r="D91" s="199">
        <v>0</v>
      </c>
      <c r="E91" s="200">
        <v>0</v>
      </c>
      <c r="F91" s="201">
        <v>0</v>
      </c>
      <c r="G91" s="131">
        <v>0</v>
      </c>
      <c r="H91" s="132"/>
      <c r="I91" s="128"/>
      <c r="J91" s="128"/>
      <c r="K91" s="129" t="s">
        <v>52</v>
      </c>
      <c r="L91" s="128">
        <f>IF(SUM(G89:G91)&lt;1,(SUM(G89:G91)),1)</f>
        <v>0</v>
      </c>
      <c r="N91" s="119"/>
      <c r="O91" s="112"/>
      <c r="P91" s="115"/>
      <c r="Q91" s="121">
        <f t="shared" si="6"/>
        <v>0</v>
      </c>
    </row>
    <row r="92" spans="1:17" ht="17.149999999999999" customHeight="1" x14ac:dyDescent="0.3">
      <c r="A92" s="132"/>
      <c r="B92" s="132"/>
      <c r="C92" s="132"/>
      <c r="D92" s="132"/>
      <c r="E92" s="132"/>
      <c r="F92" s="179"/>
      <c r="G92" s="132"/>
      <c r="H92" s="132"/>
      <c r="I92" s="128"/>
      <c r="J92" s="128"/>
      <c r="K92" s="128"/>
      <c r="L92" s="128"/>
      <c r="N92" s="70">
        <f t="shared" ref="N92:Q92" si="7">SUM(N89:N91)</f>
        <v>0</v>
      </c>
      <c r="O92" s="70"/>
      <c r="P92" s="70">
        <f t="shared" si="7"/>
        <v>0</v>
      </c>
      <c r="Q92" s="70">
        <f t="shared" si="7"/>
        <v>0</v>
      </c>
    </row>
    <row r="93" spans="1:17" x14ac:dyDescent="0.25">
      <c r="I93" s="130"/>
      <c r="J93" s="130"/>
      <c r="K93" s="130"/>
      <c r="L93" s="130"/>
    </row>
    <row r="119" spans="6:6" x14ac:dyDescent="0.25">
      <c r="F119" s="67"/>
    </row>
    <row r="120" spans="6:6" x14ac:dyDescent="0.25">
      <c r="F120" s="67"/>
    </row>
    <row r="121" spans="6:6" x14ac:dyDescent="0.25">
      <c r="F121" s="67"/>
    </row>
    <row r="122" spans="6:6" x14ac:dyDescent="0.25">
      <c r="F122" s="67"/>
    </row>
    <row r="123" spans="6:6" x14ac:dyDescent="0.25">
      <c r="F123" s="67"/>
    </row>
    <row r="124" spans="6:6" x14ac:dyDescent="0.25">
      <c r="F124" s="67"/>
    </row>
    <row r="125" spans="6:6" x14ac:dyDescent="0.25">
      <c r="F125" s="67"/>
    </row>
    <row r="126" spans="6:6" x14ac:dyDescent="0.25">
      <c r="F126" s="67"/>
    </row>
    <row r="127" spans="6:6" x14ac:dyDescent="0.25">
      <c r="F127" s="67"/>
    </row>
    <row r="128" spans="6:6" x14ac:dyDescent="0.25">
      <c r="F128" s="67"/>
    </row>
    <row r="129" spans="6:7" x14ac:dyDescent="0.25">
      <c r="F129" s="67"/>
    </row>
    <row r="130" spans="6:7" x14ac:dyDescent="0.25">
      <c r="F130" s="67"/>
    </row>
    <row r="131" spans="6:7" x14ac:dyDescent="0.25">
      <c r="F131" s="67"/>
    </row>
    <row r="137" spans="6:7" x14ac:dyDescent="0.25">
      <c r="G137" s="67"/>
    </row>
    <row r="138" spans="6:7" x14ac:dyDescent="0.25">
      <c r="G138" s="67"/>
    </row>
    <row r="139" spans="6:7" x14ac:dyDescent="0.25">
      <c r="G139" s="67"/>
    </row>
    <row r="140" spans="6:7" x14ac:dyDescent="0.25">
      <c r="G140" s="67"/>
    </row>
    <row r="141" spans="6:7" x14ac:dyDescent="0.25">
      <c r="G141" s="67"/>
    </row>
    <row r="142" spans="6:7" x14ac:dyDescent="0.25">
      <c r="G142" s="67"/>
    </row>
    <row r="143" spans="6:7" x14ac:dyDescent="0.25">
      <c r="G143" s="67"/>
    </row>
    <row r="144" spans="6:7" x14ac:dyDescent="0.25">
      <c r="G144" s="67"/>
    </row>
    <row r="145" spans="7:7" x14ac:dyDescent="0.25">
      <c r="G145" s="67"/>
    </row>
    <row r="146" spans="7:7" x14ac:dyDescent="0.25">
      <c r="G146" s="67"/>
    </row>
    <row r="147" spans="7:7" x14ac:dyDescent="0.25">
      <c r="G147" s="67"/>
    </row>
    <row r="148" spans="7:7" x14ac:dyDescent="0.25">
      <c r="G148" s="67"/>
    </row>
    <row r="149" spans="7:7" x14ac:dyDescent="0.25">
      <c r="G149" s="67"/>
    </row>
  </sheetData>
  <sheetProtection formatCells="0" formatColumns="0" formatRows="0" insertColumns="0" insertRows="0" insertHyperlinks="0" deleteColumns="0" deleteRows="0" sort="0" autoFilter="0" pivotTables="0"/>
  <mergeCells count="3">
    <mergeCell ref="C55:I55"/>
    <mergeCell ref="C56:I56"/>
    <mergeCell ref="D61:J61"/>
  </mergeCells>
  <pageMargins left="0.70866141732283461" right="0.70866141732283461"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CBE85F-EBB6-453B-AAEA-749D09714F1D}">
          <x14:formula1>
            <xm:f>desplegables!$B$3:$B$5</xm:f>
          </x14:formula1>
          <xm:sqref>E21:E33 F39:F51</xm:sqref>
        </x14:dataValidation>
        <x14:dataValidation type="list" allowBlank="1" showInputMessage="1" showErrorMessage="1" xr:uid="{DAE0DF44-2B7B-4102-AD51-D64C38DD7E3C}">
          <x14:formula1>
            <xm:f>desplegables!$C$3:$C$7</xm:f>
          </x14:formula1>
          <xm:sqref>F21:F33 G39:G51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DCCF-3E78-4398-A976-09C63B2B969C}">
  <dimension ref="B1:D14"/>
  <sheetViews>
    <sheetView workbookViewId="0">
      <selection activeCell="C3" sqref="C3:C14"/>
    </sheetView>
  </sheetViews>
  <sheetFormatPr defaultColWidth="8.54296875" defaultRowHeight="14.5" x14ac:dyDescent="0.35"/>
  <cols>
    <col min="2" max="2" width="13.54296875" customWidth="1"/>
    <col min="3" max="3" width="12.54296875" customWidth="1"/>
    <col min="4" max="4" width="16.54296875" customWidth="1"/>
  </cols>
  <sheetData>
    <row r="1" spans="2:4" ht="15" thickBot="1" x14ac:dyDescent="0.4"/>
    <row r="2" spans="2:4" ht="44" thickBot="1" x14ac:dyDescent="0.4">
      <c r="B2" s="7" t="s">
        <v>58</v>
      </c>
      <c r="C2" s="7" t="s">
        <v>59</v>
      </c>
      <c r="D2" s="16" t="s">
        <v>23</v>
      </c>
    </row>
    <row r="3" spans="2:4" x14ac:dyDescent="0.35">
      <c r="B3" s="4" t="s">
        <v>60</v>
      </c>
      <c r="C3" s="232">
        <v>1</v>
      </c>
      <c r="D3" s="5"/>
    </row>
    <row r="4" spans="2:4" x14ac:dyDescent="0.35">
      <c r="B4" s="8" t="s">
        <v>61</v>
      </c>
      <c r="C4" s="233">
        <v>0.875</v>
      </c>
      <c r="D4" s="3"/>
    </row>
    <row r="5" spans="2:4" x14ac:dyDescent="0.35">
      <c r="B5" s="8"/>
      <c r="C5" s="233">
        <v>0.75</v>
      </c>
      <c r="D5" s="3"/>
    </row>
    <row r="6" spans="2:4" x14ac:dyDescent="0.35">
      <c r="B6" s="8"/>
      <c r="C6" s="233">
        <v>0.66659999999999997</v>
      </c>
      <c r="D6" s="3"/>
    </row>
    <row r="7" spans="2:4" x14ac:dyDescent="0.35">
      <c r="B7" s="8"/>
      <c r="C7" s="234">
        <v>0.5</v>
      </c>
      <c r="D7" s="3"/>
    </row>
    <row r="8" spans="2:4" x14ac:dyDescent="0.35">
      <c r="C8" s="235">
        <v>0.33329999999999999</v>
      </c>
      <c r="D8" s="3"/>
    </row>
    <row r="9" spans="2:4" x14ac:dyDescent="0.35">
      <c r="C9" s="235">
        <v>0.25</v>
      </c>
    </row>
    <row r="10" spans="2:4" x14ac:dyDescent="0.35">
      <c r="C10" s="235">
        <v>0.2</v>
      </c>
    </row>
    <row r="11" spans="2:4" x14ac:dyDescent="0.35">
      <c r="C11" s="235">
        <v>0.15</v>
      </c>
    </row>
    <row r="12" spans="2:4" x14ac:dyDescent="0.35">
      <c r="C12" s="235">
        <v>0.125</v>
      </c>
    </row>
    <row r="13" spans="2:4" x14ac:dyDescent="0.35">
      <c r="C13" s="235">
        <v>0.1</v>
      </c>
    </row>
    <row r="14" spans="2:4" x14ac:dyDescent="0.35">
      <c r="C14" s="235"/>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B328FCC445BB46A7E5FB8C6EC789AD" ma:contentTypeVersion="6" ma:contentTypeDescription="Crea un document nou" ma:contentTypeScope="" ma:versionID="036cb15717dee1196f1988ee49af2af2">
  <xsd:schema xmlns:xsd="http://www.w3.org/2001/XMLSchema" xmlns:xs="http://www.w3.org/2001/XMLSchema" xmlns:p="http://schemas.microsoft.com/office/2006/metadata/properties" xmlns:ns2="b94230c5-6aed-4cb1-a0cd-8cd3c3370949" xmlns:ns3="6452c7c7-cd68-43cf-b8b1-ceb23019ca3a" targetNamespace="http://schemas.microsoft.com/office/2006/metadata/properties" ma:root="true" ma:fieldsID="831b090dc8d02478898c5bd06e746ca5" ns2:_="" ns3:_="">
    <xsd:import namespace="b94230c5-6aed-4cb1-a0cd-8cd3c3370949"/>
    <xsd:import namespace="6452c7c7-cd68-43cf-b8b1-ceb23019ca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4230c5-6aed-4cb1-a0cd-8cd3c33709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2c7c7-cd68-43cf-b8b1-ceb23019ca3a"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DE678-88E9-46D2-9073-8733C324C9D7}">
  <ds:schemaRefs>
    <ds:schemaRef ds:uri="http://schemas.microsoft.com/sharepoint/v3/contenttype/forms"/>
  </ds:schemaRefs>
</ds:datastoreItem>
</file>

<file path=customXml/itemProps2.xml><?xml version="1.0" encoding="utf-8"?>
<ds:datastoreItem xmlns:ds="http://schemas.openxmlformats.org/officeDocument/2006/customXml" ds:itemID="{A7F8EB36-5727-4A53-B682-9896EE67A4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E63DFE-5358-4801-8D39-E300F50FF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4230c5-6aed-4cb1-a0cd-8cd3c3370949"/>
    <ds:schemaRef ds:uri="6452c7c7-cd68-43cf-b8b1-ceb23019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Formulari CONCURS MÈRITS</vt:lpstr>
      <vt:lpstr>Formulari CONCURS (RRHH)</vt:lpstr>
      <vt:lpstr>desplegables</vt:lpstr>
      <vt:lpstr>'Formulari CONCURS (RRHH)'!Àrea_d'impressió</vt:lpstr>
      <vt:lpstr>'Formulari CONCURS MÈRITS'!Àrea_d'impressió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dbl</dc:creator>
  <cp:keywords/>
  <dc:description/>
  <cp:lastModifiedBy>Garrido Amigo, Antoni</cp:lastModifiedBy>
  <cp:revision/>
  <dcterms:created xsi:type="dcterms:W3CDTF">2021-03-04T11:44:19Z</dcterms:created>
  <dcterms:modified xsi:type="dcterms:W3CDTF">2024-02-12T11:18:58Z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0x0101003BB328FCC445BB46A7E5FB8C6EC789AD</vt:lpwstr>
  </property>
</Properties>
</file>